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後藤康宏\基幹改良工事及び長期包括運営管理委託\公告・公募\熱回収施設基幹的設備改良工事及び長期包括運営管理\再公告\"/>
    </mc:Choice>
  </mc:AlternateContent>
  <xr:revisionPtr revIDLastSave="0" documentId="8_{CB6517DF-70C3-4260-A944-7BEC8ACFAACC}" xr6:coauthVersionLast="47" xr6:coauthVersionMax="47" xr10:uidLastSave="{00000000-0000-0000-0000-000000000000}"/>
  <bookViews>
    <workbookView xWindow="-120" yWindow="-120" windowWidth="20730" windowHeight="11160" tabRatio="816" xr2:uid="{97785ADA-B005-4B6D-ACF8-58853A53AA53}"/>
  </bookViews>
  <sheets>
    <sheet name="表紙【様式8号-2】" sheetId="1" r:id="rId1"/>
    <sheet name="記載要領【様式8号-2】" sheetId="2" r:id="rId2"/>
    <sheet name="様式第8号-2-ア" sheetId="3" r:id="rId3"/>
    <sheet name="様式第8号-2-イ" sheetId="4" r:id="rId4"/>
    <sheet name="様式第8号-2-ウ" sheetId="5" r:id="rId5"/>
    <sheet name="様式第8号-2-エ" sheetId="6" r:id="rId6"/>
    <sheet name="様式第8号-2-オ" sheetId="7" r:id="rId7"/>
    <sheet name="様式第8号-2-カ" sheetId="8" r:id="rId8"/>
    <sheet name="様式第8号-2-キ記載例" sheetId="9" r:id="rId9"/>
    <sheet name="様式第8号-2-キ" sheetId="10" r:id="rId10"/>
    <sheet name="様式第8号-2-ク" sheetId="11" r:id="rId11"/>
    <sheet name="様式第8号-2-ケ" sheetId="12" r:id="rId12"/>
    <sheet name="様式第8号-2-コ" sheetId="13" r:id="rId13"/>
    <sheet name="様式第8号-2-サ" sheetId="14" r:id="rId14"/>
  </sheets>
  <definedNames>
    <definedName name="_xlnm._FilterDatabase" localSheetId="6" hidden="1">'様式第8号-2-オ'!$A$2:$L$83</definedName>
    <definedName name="_xlnm._FilterDatabase" localSheetId="7" hidden="1">'様式第8号-2-カ'!$A$2:$L$84</definedName>
    <definedName name="_xlnm._FilterDatabase" localSheetId="9" hidden="1">'様式第8号-2-キ'!$A$1:$K$73</definedName>
    <definedName name="_xlnm._FilterDatabase" localSheetId="11" hidden="1">'様式第8号-2-ケ'!$A$2:$L$41</definedName>
    <definedName name="_xlnm._FilterDatabase" localSheetId="12" hidden="1">'様式第8号-2-コ'!$A$2:$L$42</definedName>
    <definedName name="_xlnm._FilterDatabase" localSheetId="13" hidden="1">'様式第8号-2-サ'!$A$2:$L$42</definedName>
    <definedName name="_xlnm.Print_Area" localSheetId="1">'記載要領【様式8号-2】'!$A$1:$B$18</definedName>
    <definedName name="_xlnm.Print_Area" localSheetId="0">'表紙【様式8号-2】'!$A$1:$D$30</definedName>
    <definedName name="_xlnm.Print_Area" localSheetId="2">'様式第8号-2-ア'!$A$1:$I$15</definedName>
    <definedName name="_xlnm.Print_Area" localSheetId="3">'様式第8号-2-イ'!$A$1:$R$29</definedName>
    <definedName name="_xlnm.Print_Area" localSheetId="4">'様式第8号-2-ウ'!$A$1:$R$54</definedName>
    <definedName name="_xlnm.Print_Area" localSheetId="5">'様式第8号-2-エ'!$A$1:$J$18</definedName>
    <definedName name="_xlnm.Print_Area" localSheetId="6">'様式第8号-2-オ'!$A$1:$J$87</definedName>
    <definedName name="_xlnm.Print_Area" localSheetId="7">'様式第8号-2-カ'!$A$1:$J$88</definedName>
    <definedName name="_xlnm.Print_Area" localSheetId="9">'様式第8号-2-キ'!$A$1:$K$74</definedName>
    <definedName name="_xlnm.Print_Area" localSheetId="8">'様式第8号-2-キ記載例'!$A$1:$K$31</definedName>
    <definedName name="_xlnm.Print_Area" localSheetId="10">'様式第8号-2-ク'!$A$1:$J$64</definedName>
    <definedName name="_xlnm.Print_Area" localSheetId="11">'様式第8号-2-ケ'!$A$1:$J$46</definedName>
    <definedName name="_xlnm.Print_Area" localSheetId="12">'様式第8号-2-コ'!$A$1:$J$46</definedName>
    <definedName name="_xlnm.Print_Area" localSheetId="13">'様式第8号-2-サ'!$A$1:$J$45</definedName>
    <definedName name="_xlnm.Print_Titles" localSheetId="6">'様式第8号-2-オ'!$1:$4</definedName>
    <definedName name="_xlnm.Print_Titles" localSheetId="7">'様式第8号-2-カ'!$1:$5</definedName>
    <definedName name="_xlnm.Print_Titles" localSheetId="9">'様式第8号-2-キ'!$1:$4</definedName>
    <definedName name="_xlnm.Print_Titles" localSheetId="10">'様式第8号-2-ク'!$1:$4</definedName>
    <definedName name="_xlnm.Print_Titles" localSheetId="11">'様式第8号-2-ケ'!$1:$4</definedName>
    <definedName name="_xlnm.Print_Titles" localSheetId="12">'様式第8号-2-コ'!$1:$5</definedName>
    <definedName name="_xlnm.Print_Titles" localSheetId="13">'様式第8号-2-サ'!$1:$5</definedName>
    <definedName name="労務単価" localSheetId="6">#REF!</definedName>
    <definedName name="労務単価" localSheetId="7">#REF!</definedName>
    <definedName name="労務単価" localSheetId="10">#REF!</definedName>
    <definedName name="労務単価" localSheetId="11">#REF!</definedName>
    <definedName name="労務単価" localSheetId="12">#REF!</definedName>
    <definedName name="労務単価" localSheetId="13">#REF!</definedName>
    <definedName name="労務単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6" i="4" l="1"/>
  <c r="D27" i="4"/>
  <c r="D25" i="4"/>
  <c r="D24" i="4"/>
  <c r="D22" i="4"/>
  <c r="D20" i="4"/>
  <c r="D21" i="4"/>
  <c r="D19" i="4"/>
  <c r="D17" i="4"/>
  <c r="D7" i="4"/>
  <c r="D8" i="4"/>
  <c r="D9" i="4"/>
  <c r="D10" i="4"/>
  <c r="D11" i="4"/>
  <c r="D12" i="4"/>
  <c r="D13" i="4"/>
  <c r="D14" i="4"/>
  <c r="D15" i="4"/>
  <c r="D16" i="4"/>
  <c r="D6" i="4"/>
  <c r="I6" i="4"/>
  <c r="E27" i="4"/>
  <c r="E26" i="4"/>
  <c r="E25" i="4"/>
  <c r="E24" i="4"/>
  <c r="E22" i="4"/>
  <c r="E20" i="4"/>
  <c r="E21" i="4"/>
  <c r="E19" i="4"/>
  <c r="E17" i="4"/>
  <c r="E7" i="4"/>
  <c r="E8" i="4"/>
  <c r="E9" i="4"/>
  <c r="E10" i="4"/>
  <c r="E11" i="4"/>
  <c r="E12" i="4"/>
  <c r="E13" i="4"/>
  <c r="E14" i="4"/>
  <c r="E15" i="4"/>
  <c r="E16" i="4"/>
  <c r="E6" i="4"/>
  <c r="H10" i="3" l="1"/>
  <c r="E10" i="3"/>
  <c r="F10" i="3"/>
  <c r="G10" i="3"/>
  <c r="D10" i="3"/>
  <c r="F4" i="14" l="1"/>
  <c r="G4" i="14" s="1"/>
  <c r="H4" i="14" s="1"/>
  <c r="I4" i="14" s="1"/>
  <c r="J5" i="14"/>
  <c r="J7" i="14"/>
  <c r="E8" i="14"/>
  <c r="F8" i="14"/>
  <c r="F42" i="14" s="1"/>
  <c r="F12" i="6" s="1"/>
  <c r="G8" i="14"/>
  <c r="H8" i="14"/>
  <c r="I8" i="14"/>
  <c r="J10" i="14"/>
  <c r="E11" i="14"/>
  <c r="J11" i="14" s="1"/>
  <c r="F11" i="14"/>
  <c r="G11" i="14"/>
  <c r="G42" i="14" s="1"/>
  <c r="G12" i="6" s="1"/>
  <c r="H11" i="14"/>
  <c r="I11" i="14"/>
  <c r="J13" i="14"/>
  <c r="E14" i="14"/>
  <c r="J14" i="14" s="1"/>
  <c r="F14" i="14"/>
  <c r="G14" i="14"/>
  <c r="H14" i="14"/>
  <c r="H42" i="14" s="1"/>
  <c r="H12" i="6" s="1"/>
  <c r="I14" i="14"/>
  <c r="J16" i="14"/>
  <c r="E17" i="14"/>
  <c r="J17" i="14" s="1"/>
  <c r="F17" i="14"/>
  <c r="G17" i="14"/>
  <c r="H17" i="14"/>
  <c r="I17" i="14"/>
  <c r="I42" i="14" s="1"/>
  <c r="I12" i="6" s="1"/>
  <c r="J19" i="14"/>
  <c r="E20" i="14"/>
  <c r="F20" i="14"/>
  <c r="G20" i="14"/>
  <c r="H20" i="14"/>
  <c r="I20" i="14"/>
  <c r="J20" i="14"/>
  <c r="J22" i="14"/>
  <c r="E23" i="14"/>
  <c r="F23" i="14"/>
  <c r="G23" i="14"/>
  <c r="J23" i="14" s="1"/>
  <c r="H23" i="14"/>
  <c r="I23" i="14"/>
  <c r="J25" i="14"/>
  <c r="E26" i="14"/>
  <c r="J26" i="14" s="1"/>
  <c r="F26" i="14"/>
  <c r="G26" i="14"/>
  <c r="H26" i="14"/>
  <c r="I26" i="14"/>
  <c r="J28" i="14"/>
  <c r="E29" i="14"/>
  <c r="E42" i="14" s="1"/>
  <c r="F29" i="14"/>
  <c r="G29" i="14"/>
  <c r="H29" i="14"/>
  <c r="I29" i="14"/>
  <c r="J31" i="14"/>
  <c r="E32" i="14"/>
  <c r="F32" i="14"/>
  <c r="J32" i="14" s="1"/>
  <c r="G32" i="14"/>
  <c r="H32" i="14"/>
  <c r="I32" i="14"/>
  <c r="J34" i="14"/>
  <c r="E35" i="14"/>
  <c r="F35" i="14"/>
  <c r="J35" i="14" s="1"/>
  <c r="G35" i="14"/>
  <c r="H35" i="14"/>
  <c r="I35" i="14"/>
  <c r="J37" i="14"/>
  <c r="E38" i="14"/>
  <c r="F38" i="14"/>
  <c r="G38" i="14"/>
  <c r="J38" i="14" s="1"/>
  <c r="H38" i="14"/>
  <c r="I38" i="14"/>
  <c r="J40" i="14"/>
  <c r="E41" i="14"/>
  <c r="J41" i="14" s="1"/>
  <c r="F41" i="14"/>
  <c r="G41" i="14"/>
  <c r="H41" i="14"/>
  <c r="I41" i="14"/>
  <c r="F4" i="13"/>
  <c r="G4" i="13"/>
  <c r="H4" i="13" s="1"/>
  <c r="I4" i="13" s="1"/>
  <c r="J5" i="13"/>
  <c r="J7" i="13"/>
  <c r="E8" i="13"/>
  <c r="J8" i="13" s="1"/>
  <c r="F8" i="13"/>
  <c r="G8" i="13"/>
  <c r="H8" i="13"/>
  <c r="H42" i="13" s="1"/>
  <c r="H11" i="6" s="1"/>
  <c r="I8" i="13"/>
  <c r="J10" i="13"/>
  <c r="E11" i="13"/>
  <c r="J11" i="13" s="1"/>
  <c r="F11" i="13"/>
  <c r="F42" i="13" s="1"/>
  <c r="F11" i="6" s="1"/>
  <c r="G11" i="13"/>
  <c r="H11" i="13"/>
  <c r="I11" i="13"/>
  <c r="J13" i="13"/>
  <c r="E14" i="13"/>
  <c r="F14" i="13"/>
  <c r="G14" i="13"/>
  <c r="J14" i="13" s="1"/>
  <c r="H14" i="13"/>
  <c r="I14" i="13"/>
  <c r="J16" i="13"/>
  <c r="E17" i="13"/>
  <c r="J17" i="13" s="1"/>
  <c r="F17" i="13"/>
  <c r="G17" i="13"/>
  <c r="H17" i="13"/>
  <c r="I17" i="13"/>
  <c r="J19" i="13"/>
  <c r="E20" i="13"/>
  <c r="F20" i="13"/>
  <c r="J20" i="13" s="1"/>
  <c r="G20" i="13"/>
  <c r="H20" i="13"/>
  <c r="I20" i="13"/>
  <c r="J22" i="13"/>
  <c r="E23" i="13"/>
  <c r="F23" i="13"/>
  <c r="G23" i="13"/>
  <c r="H23" i="13"/>
  <c r="I23" i="13"/>
  <c r="J23" i="13"/>
  <c r="J25" i="13"/>
  <c r="E26" i="13"/>
  <c r="F26" i="13"/>
  <c r="J26" i="13" s="1"/>
  <c r="G26" i="13"/>
  <c r="H26" i="13"/>
  <c r="I26" i="13"/>
  <c r="J28" i="13"/>
  <c r="E29" i="13"/>
  <c r="J29" i="13" s="1"/>
  <c r="F29" i="13"/>
  <c r="G29" i="13"/>
  <c r="H29" i="13"/>
  <c r="I29" i="13"/>
  <c r="J31" i="13"/>
  <c r="E32" i="13"/>
  <c r="J32" i="13" s="1"/>
  <c r="F32" i="13"/>
  <c r="G32" i="13"/>
  <c r="H32" i="13"/>
  <c r="I32" i="13"/>
  <c r="J34" i="13"/>
  <c r="E35" i="13"/>
  <c r="J35" i="13" s="1"/>
  <c r="F35" i="13"/>
  <c r="G35" i="13"/>
  <c r="H35" i="13"/>
  <c r="I35" i="13"/>
  <c r="J37" i="13"/>
  <c r="E38" i="13"/>
  <c r="F38" i="13"/>
  <c r="G38" i="13"/>
  <c r="J38" i="13" s="1"/>
  <c r="H38" i="13"/>
  <c r="I38" i="13"/>
  <c r="J40" i="13"/>
  <c r="E41" i="13"/>
  <c r="J41" i="13" s="1"/>
  <c r="F41" i="13"/>
  <c r="G41" i="13"/>
  <c r="H41" i="13"/>
  <c r="I41" i="13"/>
  <c r="I42" i="13"/>
  <c r="I11" i="6" s="1"/>
  <c r="F4" i="12"/>
  <c r="G4" i="12" s="1"/>
  <c r="H4" i="12" s="1"/>
  <c r="I4" i="12" s="1"/>
  <c r="J6" i="12"/>
  <c r="E7" i="12"/>
  <c r="J7" i="12" s="1"/>
  <c r="F7" i="12"/>
  <c r="G7" i="12"/>
  <c r="G41" i="12" s="1"/>
  <c r="G8" i="6" s="1"/>
  <c r="H7" i="12"/>
  <c r="I7" i="12"/>
  <c r="J9" i="12"/>
  <c r="E10" i="12"/>
  <c r="J10" i="12" s="1"/>
  <c r="F10" i="12"/>
  <c r="G10" i="12"/>
  <c r="H10" i="12"/>
  <c r="H41" i="12" s="1"/>
  <c r="H8" i="6" s="1"/>
  <c r="I10" i="12"/>
  <c r="J12" i="12"/>
  <c r="E13" i="12"/>
  <c r="J13" i="12" s="1"/>
  <c r="F13" i="12"/>
  <c r="G13" i="12"/>
  <c r="H13" i="12"/>
  <c r="I13" i="12"/>
  <c r="I41" i="12" s="1"/>
  <c r="I8" i="6" s="1"/>
  <c r="J15" i="12"/>
  <c r="E16" i="12"/>
  <c r="F16" i="12"/>
  <c r="G16" i="12"/>
  <c r="H16" i="12"/>
  <c r="I16" i="12"/>
  <c r="J16" i="12"/>
  <c r="J18" i="12"/>
  <c r="E19" i="12"/>
  <c r="F19" i="12"/>
  <c r="G19" i="12"/>
  <c r="H19" i="12"/>
  <c r="I19" i="12"/>
  <c r="J19" i="12"/>
  <c r="J21" i="12"/>
  <c r="E22" i="12"/>
  <c r="F22" i="12"/>
  <c r="G22" i="12"/>
  <c r="H22" i="12"/>
  <c r="I22" i="12"/>
  <c r="J22" i="12"/>
  <c r="J24" i="12"/>
  <c r="E25" i="12"/>
  <c r="E41" i="12" s="1"/>
  <c r="F25" i="12"/>
  <c r="G25" i="12"/>
  <c r="H25" i="12"/>
  <c r="I25" i="12"/>
  <c r="J27" i="12"/>
  <c r="E28" i="12"/>
  <c r="J28" i="12" s="1"/>
  <c r="F28" i="12"/>
  <c r="F41" i="12" s="1"/>
  <c r="F8" i="6" s="1"/>
  <c r="G28" i="12"/>
  <c r="H28" i="12"/>
  <c r="I28" i="12"/>
  <c r="J30" i="12"/>
  <c r="E31" i="12"/>
  <c r="J31" i="12" s="1"/>
  <c r="F31" i="12"/>
  <c r="G31" i="12"/>
  <c r="H31" i="12"/>
  <c r="I31" i="12"/>
  <c r="J33" i="12"/>
  <c r="E34" i="12"/>
  <c r="F34" i="12"/>
  <c r="J34" i="12" s="1"/>
  <c r="G34" i="12"/>
  <c r="H34" i="12"/>
  <c r="I34" i="12"/>
  <c r="J36" i="12"/>
  <c r="E37" i="12"/>
  <c r="F37" i="12"/>
  <c r="G37" i="12"/>
  <c r="J37" i="12" s="1"/>
  <c r="H37" i="12"/>
  <c r="I37" i="12"/>
  <c r="J39" i="12"/>
  <c r="E40" i="12"/>
  <c r="F40" i="12"/>
  <c r="G40" i="12"/>
  <c r="H40" i="12"/>
  <c r="I40" i="12"/>
  <c r="J40" i="12"/>
  <c r="F4" i="11"/>
  <c r="G4" i="11" s="1"/>
  <c r="H4" i="11" s="1"/>
  <c r="I4" i="11" s="1"/>
  <c r="J5" i="11"/>
  <c r="J6" i="11"/>
  <c r="E7" i="11"/>
  <c r="J7" i="11" s="1"/>
  <c r="F7" i="11"/>
  <c r="G7" i="11"/>
  <c r="H7" i="11"/>
  <c r="I7" i="11"/>
  <c r="J8" i="11"/>
  <c r="J9" i="11"/>
  <c r="E10" i="11"/>
  <c r="F10" i="11"/>
  <c r="G10" i="11"/>
  <c r="H10" i="11"/>
  <c r="I10" i="11"/>
  <c r="J11" i="11"/>
  <c r="J12" i="11"/>
  <c r="E13" i="11"/>
  <c r="F13" i="11"/>
  <c r="G13" i="11"/>
  <c r="H13" i="11"/>
  <c r="H33" i="11" s="1"/>
  <c r="I13" i="11"/>
  <c r="J14" i="11"/>
  <c r="J15" i="11"/>
  <c r="E16" i="11"/>
  <c r="F16" i="11"/>
  <c r="G16" i="11"/>
  <c r="H16" i="11"/>
  <c r="I16" i="11"/>
  <c r="J17" i="11"/>
  <c r="J18" i="11"/>
  <c r="E19" i="11"/>
  <c r="F19" i="11"/>
  <c r="G19" i="11"/>
  <c r="H19" i="11"/>
  <c r="I19" i="11"/>
  <c r="J20" i="11"/>
  <c r="J21" i="11"/>
  <c r="E22" i="11"/>
  <c r="F22" i="11"/>
  <c r="G22" i="11"/>
  <c r="H22" i="11"/>
  <c r="I22" i="11"/>
  <c r="J23" i="11"/>
  <c r="J24" i="11"/>
  <c r="E25" i="11"/>
  <c r="F25" i="11"/>
  <c r="G25" i="11"/>
  <c r="H25" i="11"/>
  <c r="I25" i="11"/>
  <c r="J26" i="11"/>
  <c r="J27" i="11"/>
  <c r="E28" i="11"/>
  <c r="J28" i="11" s="1"/>
  <c r="F28" i="11"/>
  <c r="G28" i="11"/>
  <c r="H28" i="11"/>
  <c r="I28" i="11"/>
  <c r="J29" i="11"/>
  <c r="J30" i="11"/>
  <c r="E31" i="11"/>
  <c r="F31" i="11"/>
  <c r="G31" i="11"/>
  <c r="H31" i="11"/>
  <c r="I31" i="11"/>
  <c r="E32" i="11"/>
  <c r="E60" i="11" s="1"/>
  <c r="F32" i="11"/>
  <c r="G32" i="11"/>
  <c r="H32" i="11"/>
  <c r="I32" i="11"/>
  <c r="G33" i="11"/>
  <c r="G61" i="11" s="1"/>
  <c r="G7" i="6" s="1"/>
  <c r="I33" i="11"/>
  <c r="J34" i="11"/>
  <c r="J35" i="11"/>
  <c r="E36" i="11"/>
  <c r="F36" i="11"/>
  <c r="F59" i="11" s="1"/>
  <c r="G36" i="11"/>
  <c r="H36" i="11"/>
  <c r="I36" i="11"/>
  <c r="J36" i="11"/>
  <c r="J37" i="11"/>
  <c r="J38" i="11"/>
  <c r="E39" i="11"/>
  <c r="F39" i="11"/>
  <c r="G39" i="11"/>
  <c r="H39" i="11"/>
  <c r="J39" i="11" s="1"/>
  <c r="I39" i="11"/>
  <c r="J40" i="11"/>
  <c r="J41" i="11"/>
  <c r="E42" i="11"/>
  <c r="F42" i="11"/>
  <c r="G42" i="11"/>
  <c r="H42" i="11"/>
  <c r="J42" i="11" s="1"/>
  <c r="I42" i="11"/>
  <c r="J43" i="11"/>
  <c r="J44" i="11"/>
  <c r="E45" i="11"/>
  <c r="F45" i="11"/>
  <c r="G45" i="11"/>
  <c r="H45" i="11"/>
  <c r="J45" i="11" s="1"/>
  <c r="I45" i="11"/>
  <c r="J46" i="11"/>
  <c r="J47" i="11"/>
  <c r="E48" i="11"/>
  <c r="F48" i="11"/>
  <c r="G48" i="11"/>
  <c r="H48" i="11"/>
  <c r="J48" i="11" s="1"/>
  <c r="I48" i="11"/>
  <c r="J49" i="11"/>
  <c r="J50" i="11"/>
  <c r="E51" i="11"/>
  <c r="F51" i="11"/>
  <c r="G51" i="11"/>
  <c r="H51" i="11"/>
  <c r="J51" i="11" s="1"/>
  <c r="I51" i="11"/>
  <c r="J52" i="11"/>
  <c r="J53" i="11"/>
  <c r="E54" i="11"/>
  <c r="F54" i="11"/>
  <c r="G54" i="11"/>
  <c r="H54" i="11"/>
  <c r="J54" i="11" s="1"/>
  <c r="I54" i="11"/>
  <c r="J55" i="11"/>
  <c r="J56" i="11"/>
  <c r="E57" i="11"/>
  <c r="F57" i="11"/>
  <c r="G57" i="11"/>
  <c r="H57" i="11"/>
  <c r="J57" i="11" s="1"/>
  <c r="I57" i="11"/>
  <c r="E58" i="11"/>
  <c r="F58" i="11"/>
  <c r="F60" i="11" s="1"/>
  <c r="G58" i="11"/>
  <c r="H58" i="11"/>
  <c r="I58" i="11"/>
  <c r="E59" i="11"/>
  <c r="G59" i="11"/>
  <c r="I59" i="11"/>
  <c r="G60" i="11"/>
  <c r="I61" i="11"/>
  <c r="K5" i="10"/>
  <c r="K6" i="10"/>
  <c r="K7" i="10"/>
  <c r="K8" i="10"/>
  <c r="K9" i="10"/>
  <c r="K10" i="10"/>
  <c r="K11" i="10"/>
  <c r="K12" i="10"/>
  <c r="K13" i="10"/>
  <c r="K14" i="10"/>
  <c r="K15" i="10"/>
  <c r="K16" i="10"/>
  <c r="K17" i="10"/>
  <c r="K18" i="10"/>
  <c r="K19" i="10"/>
  <c r="K20" i="10"/>
  <c r="K21" i="10"/>
  <c r="K22" i="10"/>
  <c r="K23" i="10"/>
  <c r="K24" i="10"/>
  <c r="F25" i="10"/>
  <c r="G25" i="10"/>
  <c r="H25" i="10"/>
  <c r="H71" i="10" s="1"/>
  <c r="G6" i="6" s="1"/>
  <c r="I25" i="10"/>
  <c r="I71" i="10" s="1"/>
  <c r="H6" i="6" s="1"/>
  <c r="J25" i="10"/>
  <c r="K26" i="10"/>
  <c r="K27" i="10"/>
  <c r="K28" i="10"/>
  <c r="K29" i="10"/>
  <c r="K30" i="10"/>
  <c r="K31" i="10"/>
  <c r="K32" i="10"/>
  <c r="K33" i="10"/>
  <c r="K34" i="10"/>
  <c r="K35" i="10"/>
  <c r="K36" i="10"/>
  <c r="K37" i="10"/>
  <c r="K38" i="10"/>
  <c r="K39" i="10"/>
  <c r="K40" i="10"/>
  <c r="K41" i="10"/>
  <c r="K42" i="10"/>
  <c r="K43" i="10"/>
  <c r="K44" i="10"/>
  <c r="K45" i="10"/>
  <c r="F46" i="10"/>
  <c r="K46" i="10" s="1"/>
  <c r="G46" i="10"/>
  <c r="H46" i="10"/>
  <c r="I46" i="10"/>
  <c r="J46" i="10"/>
  <c r="K47" i="10"/>
  <c r="K48" i="10"/>
  <c r="K49" i="10"/>
  <c r="K50" i="10"/>
  <c r="K51" i="10"/>
  <c r="K52" i="10"/>
  <c r="K53" i="10"/>
  <c r="K54" i="10"/>
  <c r="K55" i="10"/>
  <c r="K56" i="10"/>
  <c r="K57" i="10"/>
  <c r="K58" i="10"/>
  <c r="K59" i="10"/>
  <c r="K60" i="10"/>
  <c r="K61" i="10"/>
  <c r="K62" i="10"/>
  <c r="K63" i="10"/>
  <c r="K64" i="10"/>
  <c r="K65" i="10"/>
  <c r="K66" i="10"/>
  <c r="F67" i="10"/>
  <c r="G67" i="10"/>
  <c r="K67" i="10" s="1"/>
  <c r="H67" i="10"/>
  <c r="I67" i="10"/>
  <c r="J67" i="10"/>
  <c r="K68" i="10"/>
  <c r="K69" i="10"/>
  <c r="F70" i="10"/>
  <c r="G70" i="10"/>
  <c r="H70" i="10"/>
  <c r="I70" i="10"/>
  <c r="J70" i="10"/>
  <c r="K70" i="10"/>
  <c r="F71" i="10"/>
  <c r="G71" i="10"/>
  <c r="F6" i="6" s="1"/>
  <c r="J71" i="10"/>
  <c r="F12" i="9"/>
  <c r="G12" i="9"/>
  <c r="H12" i="9"/>
  <c r="I12" i="9"/>
  <c r="J12" i="9"/>
  <c r="F19" i="9"/>
  <c r="G19" i="9"/>
  <c r="H19" i="9"/>
  <c r="I19" i="9"/>
  <c r="J19" i="9"/>
  <c r="F24" i="9"/>
  <c r="G24" i="9"/>
  <c r="H24" i="9"/>
  <c r="I24" i="9"/>
  <c r="J24" i="9"/>
  <c r="F27" i="9"/>
  <c r="G27" i="9"/>
  <c r="H27" i="9"/>
  <c r="H28" i="9" s="1"/>
  <c r="I27" i="9"/>
  <c r="J27" i="9"/>
  <c r="F4" i="8"/>
  <c r="G4" i="8"/>
  <c r="H4" i="8" s="1"/>
  <c r="I4" i="8" s="1"/>
  <c r="E5" i="8"/>
  <c r="F5" i="8"/>
  <c r="G5" i="8"/>
  <c r="H5" i="8"/>
  <c r="I5" i="8"/>
  <c r="J5" i="8"/>
  <c r="J7" i="8"/>
  <c r="E8" i="8"/>
  <c r="J8" i="8" s="1"/>
  <c r="F8" i="8"/>
  <c r="G8" i="8"/>
  <c r="H8" i="8"/>
  <c r="I8" i="8"/>
  <c r="J10" i="8"/>
  <c r="E11" i="8"/>
  <c r="J11" i="8" s="1"/>
  <c r="F11" i="8"/>
  <c r="G11" i="8"/>
  <c r="H11" i="8"/>
  <c r="I11" i="8"/>
  <c r="J13" i="8"/>
  <c r="E14" i="8"/>
  <c r="J14" i="8" s="1"/>
  <c r="F14" i="8"/>
  <c r="G14" i="8"/>
  <c r="G84" i="8" s="1"/>
  <c r="G10" i="6" s="1"/>
  <c r="H14" i="8"/>
  <c r="I14" i="8"/>
  <c r="J16" i="8"/>
  <c r="E17" i="8"/>
  <c r="J17" i="8" s="1"/>
  <c r="F17" i="8"/>
  <c r="G17" i="8"/>
  <c r="H17" i="8"/>
  <c r="I17" i="8"/>
  <c r="J19" i="8"/>
  <c r="E20" i="8"/>
  <c r="J20" i="8" s="1"/>
  <c r="F20" i="8"/>
  <c r="G20" i="8"/>
  <c r="H20" i="8"/>
  <c r="I20" i="8"/>
  <c r="I84" i="8" s="1"/>
  <c r="I10" i="6" s="1"/>
  <c r="J22" i="8"/>
  <c r="E23" i="8"/>
  <c r="F23" i="8"/>
  <c r="G23" i="8"/>
  <c r="H23" i="8"/>
  <c r="J23" i="8" s="1"/>
  <c r="I23" i="8"/>
  <c r="J25" i="8"/>
  <c r="E26" i="8"/>
  <c r="F26" i="8"/>
  <c r="J26" i="8" s="1"/>
  <c r="G26" i="8"/>
  <c r="H26" i="8"/>
  <c r="I26" i="8"/>
  <c r="J28" i="8"/>
  <c r="E29" i="8"/>
  <c r="F29" i="8"/>
  <c r="G29" i="8"/>
  <c r="H29" i="8"/>
  <c r="I29" i="8"/>
  <c r="J29" i="8"/>
  <c r="J31" i="8"/>
  <c r="E32" i="8"/>
  <c r="J32" i="8" s="1"/>
  <c r="F32" i="8"/>
  <c r="G32" i="8"/>
  <c r="H32" i="8"/>
  <c r="I32" i="8"/>
  <c r="J34" i="8"/>
  <c r="E35" i="8"/>
  <c r="J35" i="8" s="1"/>
  <c r="F35" i="8"/>
  <c r="G35" i="8"/>
  <c r="H35" i="8"/>
  <c r="I35" i="8"/>
  <c r="J37" i="8"/>
  <c r="E38" i="8"/>
  <c r="J38" i="8" s="1"/>
  <c r="F38" i="8"/>
  <c r="G38" i="8"/>
  <c r="H38" i="8"/>
  <c r="I38" i="8"/>
  <c r="J40" i="8"/>
  <c r="E41" i="8"/>
  <c r="J41" i="8" s="1"/>
  <c r="F41" i="8"/>
  <c r="G41" i="8"/>
  <c r="H41" i="8"/>
  <c r="I41" i="8"/>
  <c r="J43" i="8"/>
  <c r="E44" i="8"/>
  <c r="J44" i="8" s="1"/>
  <c r="F44" i="8"/>
  <c r="G44" i="8"/>
  <c r="H44" i="8"/>
  <c r="I44" i="8"/>
  <c r="J46" i="8"/>
  <c r="E47" i="8"/>
  <c r="F47" i="8"/>
  <c r="G47" i="8"/>
  <c r="H47" i="8"/>
  <c r="J47" i="8" s="1"/>
  <c r="I47" i="8"/>
  <c r="J49" i="8"/>
  <c r="E50" i="8"/>
  <c r="F50" i="8"/>
  <c r="J50" i="8" s="1"/>
  <c r="G50" i="8"/>
  <c r="H50" i="8"/>
  <c r="I50" i="8"/>
  <c r="J52" i="8"/>
  <c r="E53" i="8"/>
  <c r="F53" i="8"/>
  <c r="G53" i="8"/>
  <c r="H53" i="8"/>
  <c r="I53" i="8"/>
  <c r="J53" i="8"/>
  <c r="J55" i="8"/>
  <c r="E56" i="8"/>
  <c r="J56" i="8" s="1"/>
  <c r="F56" i="8"/>
  <c r="G56" i="8"/>
  <c r="H56" i="8"/>
  <c r="I56" i="8"/>
  <c r="J58" i="8"/>
  <c r="E59" i="8"/>
  <c r="J59" i="8" s="1"/>
  <c r="F59" i="8"/>
  <c r="G59" i="8"/>
  <c r="H59" i="8"/>
  <c r="I59" i="8"/>
  <c r="J61" i="8"/>
  <c r="E62" i="8"/>
  <c r="J62" i="8" s="1"/>
  <c r="F62" i="8"/>
  <c r="G62" i="8"/>
  <c r="H62" i="8"/>
  <c r="I62" i="8"/>
  <c r="J64" i="8"/>
  <c r="E65" i="8"/>
  <c r="J65" i="8" s="1"/>
  <c r="F65" i="8"/>
  <c r="G65" i="8"/>
  <c r="H65" i="8"/>
  <c r="I65" i="8"/>
  <c r="J67" i="8"/>
  <c r="E68" i="8"/>
  <c r="J68" i="8" s="1"/>
  <c r="F68" i="8"/>
  <c r="G68" i="8"/>
  <c r="H68" i="8"/>
  <c r="I68" i="8"/>
  <c r="J70" i="8"/>
  <c r="E71" i="8"/>
  <c r="F71" i="8"/>
  <c r="G71" i="8"/>
  <c r="H71" i="8"/>
  <c r="J71" i="8" s="1"/>
  <c r="I71" i="8"/>
  <c r="J73" i="8"/>
  <c r="E74" i="8"/>
  <c r="F74" i="8"/>
  <c r="J74" i="8" s="1"/>
  <c r="G74" i="8"/>
  <c r="H74" i="8"/>
  <c r="I74" i="8"/>
  <c r="J76" i="8"/>
  <c r="E77" i="8"/>
  <c r="F77" i="8"/>
  <c r="G77" i="8"/>
  <c r="H77" i="8"/>
  <c r="I77" i="8"/>
  <c r="J77" i="8"/>
  <c r="J79" i="8"/>
  <c r="E80" i="8"/>
  <c r="J80" i="8" s="1"/>
  <c r="F80" i="8"/>
  <c r="G80" i="8"/>
  <c r="H80" i="8"/>
  <c r="I80" i="8"/>
  <c r="J82" i="8"/>
  <c r="E83" i="8"/>
  <c r="J83" i="8" s="1"/>
  <c r="F83" i="8"/>
  <c r="G83" i="8"/>
  <c r="H83" i="8"/>
  <c r="I83" i="8"/>
  <c r="E84" i="8"/>
  <c r="F84" i="8"/>
  <c r="F10" i="6" s="1"/>
  <c r="H84" i="8"/>
  <c r="H10" i="6" s="1"/>
  <c r="F4" i="7"/>
  <c r="G4" i="7" s="1"/>
  <c r="H4" i="7" s="1"/>
  <c r="I4" i="7" s="1"/>
  <c r="J6" i="7"/>
  <c r="E7" i="7"/>
  <c r="J7" i="7" s="1"/>
  <c r="F7" i="7"/>
  <c r="G7" i="7"/>
  <c r="H7" i="7"/>
  <c r="I7" i="7"/>
  <c r="J9" i="7"/>
  <c r="E10" i="7"/>
  <c r="J10" i="7" s="1"/>
  <c r="F10" i="7"/>
  <c r="G10" i="7"/>
  <c r="H10" i="7"/>
  <c r="I10" i="7"/>
  <c r="J12" i="7"/>
  <c r="E13" i="7"/>
  <c r="F13" i="7"/>
  <c r="J13" i="7" s="1"/>
  <c r="G13" i="7"/>
  <c r="H13" i="7"/>
  <c r="I13" i="7"/>
  <c r="J15" i="7"/>
  <c r="E16" i="7"/>
  <c r="J16" i="7" s="1"/>
  <c r="F16" i="7"/>
  <c r="G16" i="7"/>
  <c r="H16" i="7"/>
  <c r="I16" i="7"/>
  <c r="J18" i="7"/>
  <c r="E19" i="7"/>
  <c r="F19" i="7"/>
  <c r="G19" i="7"/>
  <c r="H19" i="7"/>
  <c r="I19" i="7"/>
  <c r="J19" i="7"/>
  <c r="J21" i="7"/>
  <c r="E22" i="7"/>
  <c r="F22" i="7"/>
  <c r="G22" i="7"/>
  <c r="H22" i="7"/>
  <c r="I22" i="7"/>
  <c r="J22" i="7"/>
  <c r="J24" i="7"/>
  <c r="E25" i="7"/>
  <c r="F25" i="7"/>
  <c r="G25" i="7"/>
  <c r="H25" i="7"/>
  <c r="I25" i="7"/>
  <c r="J25" i="7"/>
  <c r="J27" i="7"/>
  <c r="E28" i="7"/>
  <c r="J28" i="7" s="1"/>
  <c r="F28" i="7"/>
  <c r="G28" i="7"/>
  <c r="H28" i="7"/>
  <c r="I28" i="7"/>
  <c r="J30" i="7"/>
  <c r="E31" i="7"/>
  <c r="J31" i="7" s="1"/>
  <c r="F31" i="7"/>
  <c r="G31" i="7"/>
  <c r="H31" i="7"/>
  <c r="I31" i="7"/>
  <c r="J33" i="7"/>
  <c r="E34" i="7"/>
  <c r="J34" i="7" s="1"/>
  <c r="F34" i="7"/>
  <c r="G34" i="7"/>
  <c r="H34" i="7"/>
  <c r="I34" i="7"/>
  <c r="J36" i="7"/>
  <c r="E37" i="7"/>
  <c r="F37" i="7"/>
  <c r="J37" i="7" s="1"/>
  <c r="G37" i="7"/>
  <c r="H37" i="7"/>
  <c r="I37" i="7"/>
  <c r="J39" i="7"/>
  <c r="E40" i="7"/>
  <c r="F40" i="7"/>
  <c r="G40" i="7"/>
  <c r="H40" i="7"/>
  <c r="J40" i="7" s="1"/>
  <c r="I40" i="7"/>
  <c r="J42" i="7"/>
  <c r="E43" i="7"/>
  <c r="F43" i="7"/>
  <c r="G43" i="7"/>
  <c r="H43" i="7"/>
  <c r="I43" i="7"/>
  <c r="J43" i="7"/>
  <c r="J45" i="7"/>
  <c r="E46" i="7"/>
  <c r="F46" i="7"/>
  <c r="G46" i="7"/>
  <c r="H46" i="7"/>
  <c r="I46" i="7"/>
  <c r="J46" i="7"/>
  <c r="J48" i="7"/>
  <c r="E49" i="7"/>
  <c r="F49" i="7"/>
  <c r="G49" i="7"/>
  <c r="H49" i="7"/>
  <c r="I49" i="7"/>
  <c r="J49" i="7"/>
  <c r="J51" i="7"/>
  <c r="E52" i="7"/>
  <c r="J52" i="7" s="1"/>
  <c r="F52" i="7"/>
  <c r="G52" i="7"/>
  <c r="H52" i="7"/>
  <c r="I52" i="7"/>
  <c r="J54" i="7"/>
  <c r="E55" i="7"/>
  <c r="J55" i="7" s="1"/>
  <c r="F55" i="7"/>
  <c r="G55" i="7"/>
  <c r="H55" i="7"/>
  <c r="I55" i="7"/>
  <c r="J57" i="7"/>
  <c r="E58" i="7"/>
  <c r="J58" i="7" s="1"/>
  <c r="F58" i="7"/>
  <c r="G58" i="7"/>
  <c r="H58" i="7"/>
  <c r="I58" i="7"/>
  <c r="J60" i="7"/>
  <c r="E61" i="7"/>
  <c r="F61" i="7"/>
  <c r="G61" i="7"/>
  <c r="H61" i="7"/>
  <c r="J61" i="7" s="1"/>
  <c r="I61" i="7"/>
  <c r="J63" i="7"/>
  <c r="E64" i="7"/>
  <c r="J64" i="7" s="1"/>
  <c r="F64" i="7"/>
  <c r="G64" i="7"/>
  <c r="H64" i="7"/>
  <c r="I64" i="7"/>
  <c r="J66" i="7"/>
  <c r="E67" i="7"/>
  <c r="F67" i="7"/>
  <c r="G67" i="7"/>
  <c r="H67" i="7"/>
  <c r="I67" i="7"/>
  <c r="J67" i="7"/>
  <c r="J69" i="7"/>
  <c r="E70" i="7"/>
  <c r="F70" i="7"/>
  <c r="G70" i="7"/>
  <c r="H70" i="7"/>
  <c r="I70" i="7"/>
  <c r="J70" i="7"/>
  <c r="J72" i="7"/>
  <c r="E73" i="7"/>
  <c r="F73" i="7"/>
  <c r="J73" i="7" s="1"/>
  <c r="G73" i="7"/>
  <c r="H73" i="7"/>
  <c r="I73" i="7"/>
  <c r="J75" i="7"/>
  <c r="E76" i="7"/>
  <c r="J76" i="7" s="1"/>
  <c r="F76" i="7"/>
  <c r="G76" i="7"/>
  <c r="H76" i="7"/>
  <c r="I76" i="7"/>
  <c r="J78" i="7"/>
  <c r="E79" i="7"/>
  <c r="F79" i="7"/>
  <c r="J79" i="7" s="1"/>
  <c r="G79" i="7"/>
  <c r="H79" i="7"/>
  <c r="I79" i="7"/>
  <c r="J81" i="7"/>
  <c r="E82" i="7"/>
  <c r="F82" i="7"/>
  <c r="G82" i="7"/>
  <c r="J82" i="7" s="1"/>
  <c r="H82" i="7"/>
  <c r="I82" i="7"/>
  <c r="E83" i="7"/>
  <c r="E5" i="6" s="1"/>
  <c r="F83" i="7"/>
  <c r="F5" i="6" s="1"/>
  <c r="G83" i="7"/>
  <c r="G5" i="6" s="1"/>
  <c r="H83" i="7"/>
  <c r="H5" i="6" s="1"/>
  <c r="I83" i="7"/>
  <c r="I5" i="6" s="1"/>
  <c r="J4" i="6"/>
  <c r="I6" i="6"/>
  <c r="I7" i="6"/>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E5" i="4"/>
  <c r="G5" i="4"/>
  <c r="H5" i="4"/>
  <c r="J5" i="4"/>
  <c r="K5" i="4"/>
  <c r="M5" i="4"/>
  <c r="N5" i="4"/>
  <c r="P5" i="4"/>
  <c r="Q5" i="4"/>
  <c r="D5" i="4"/>
  <c r="L6" i="4"/>
  <c r="O6" i="4"/>
  <c r="R6" i="4"/>
  <c r="F7" i="4"/>
  <c r="I7" i="4"/>
  <c r="L7" i="4"/>
  <c r="O7" i="4"/>
  <c r="R7" i="4"/>
  <c r="F8" i="4"/>
  <c r="I8" i="4"/>
  <c r="L8" i="4"/>
  <c r="O8" i="4"/>
  <c r="R8" i="4"/>
  <c r="F9" i="4"/>
  <c r="I9" i="4"/>
  <c r="L9" i="4"/>
  <c r="O9" i="4"/>
  <c r="R9" i="4"/>
  <c r="F10" i="4"/>
  <c r="I10" i="4"/>
  <c r="L10" i="4"/>
  <c r="O10" i="4"/>
  <c r="R10" i="4"/>
  <c r="F11" i="4"/>
  <c r="I11" i="4"/>
  <c r="L11" i="4"/>
  <c r="O11" i="4"/>
  <c r="R11" i="4"/>
  <c r="F12" i="4"/>
  <c r="I12" i="4"/>
  <c r="L12" i="4"/>
  <c r="O12" i="4"/>
  <c r="R12" i="4"/>
  <c r="F13" i="4"/>
  <c r="I13" i="4"/>
  <c r="L13" i="4"/>
  <c r="O13" i="4"/>
  <c r="R13" i="4"/>
  <c r="F14" i="4"/>
  <c r="I14" i="4"/>
  <c r="L14" i="4"/>
  <c r="O14" i="4"/>
  <c r="R14" i="4"/>
  <c r="F15" i="4"/>
  <c r="I15" i="4"/>
  <c r="L15" i="4"/>
  <c r="O15" i="4"/>
  <c r="R15" i="4"/>
  <c r="F16" i="4"/>
  <c r="I16" i="4"/>
  <c r="L16" i="4"/>
  <c r="O16" i="4"/>
  <c r="R16" i="4"/>
  <c r="F17" i="4"/>
  <c r="I17" i="4"/>
  <c r="L17" i="4"/>
  <c r="O17" i="4"/>
  <c r="R17" i="4"/>
  <c r="D18" i="4"/>
  <c r="G18" i="4"/>
  <c r="G23" i="4" s="1"/>
  <c r="H18" i="4"/>
  <c r="J18" i="4"/>
  <c r="K18" i="4"/>
  <c r="M18" i="4"/>
  <c r="N18" i="4"/>
  <c r="P18" i="4"/>
  <c r="Q18" i="4"/>
  <c r="Q23" i="4" s="1"/>
  <c r="Q28" i="4" s="1"/>
  <c r="E18" i="4"/>
  <c r="F19" i="4"/>
  <c r="I19" i="4"/>
  <c r="L19" i="4"/>
  <c r="O19" i="4"/>
  <c r="R19" i="4"/>
  <c r="F20" i="4"/>
  <c r="I20" i="4"/>
  <c r="L20" i="4"/>
  <c r="O20" i="4"/>
  <c r="R20" i="4"/>
  <c r="F21" i="4"/>
  <c r="I21" i="4"/>
  <c r="L21" i="4"/>
  <c r="O21" i="4"/>
  <c r="R21" i="4"/>
  <c r="F22" i="4"/>
  <c r="I22" i="4"/>
  <c r="L22" i="4"/>
  <c r="O22" i="4"/>
  <c r="R22" i="4"/>
  <c r="F24" i="4"/>
  <c r="I24" i="4"/>
  <c r="L24" i="4"/>
  <c r="O24" i="4"/>
  <c r="R24" i="4"/>
  <c r="F25" i="4"/>
  <c r="I25" i="4"/>
  <c r="L25" i="4"/>
  <c r="O25" i="4"/>
  <c r="R25" i="4"/>
  <c r="F26" i="4"/>
  <c r="I26" i="4"/>
  <c r="L26" i="4"/>
  <c r="O26" i="4"/>
  <c r="R26" i="4"/>
  <c r="F27" i="4"/>
  <c r="I10" i="3"/>
  <c r="R5" i="4" l="1"/>
  <c r="I18" i="4"/>
  <c r="L18" i="4"/>
  <c r="P23" i="4"/>
  <c r="P28" i="4" s="1"/>
  <c r="K23" i="4"/>
  <c r="K28" i="4" s="1"/>
  <c r="J23" i="4"/>
  <c r="J28" i="4" s="1"/>
  <c r="L28" i="4" s="1"/>
  <c r="D7" i="3" s="1"/>
  <c r="D8" i="3" s="1"/>
  <c r="H23" i="4"/>
  <c r="H28" i="4" s="1"/>
  <c r="R18" i="4"/>
  <c r="I5" i="4"/>
  <c r="O18" i="4"/>
  <c r="R23" i="4"/>
  <c r="G28" i="4"/>
  <c r="R28" i="4"/>
  <c r="F7" i="3" s="1"/>
  <c r="F8" i="3" s="1"/>
  <c r="N23" i="4"/>
  <c r="N28" i="4" s="1"/>
  <c r="E23" i="4"/>
  <c r="E28" i="4" s="1"/>
  <c r="O5" i="4"/>
  <c r="L5" i="4"/>
  <c r="F18" i="4"/>
  <c r="J28" i="9"/>
  <c r="G28" i="9"/>
  <c r="I28" i="9"/>
  <c r="F28" i="9"/>
  <c r="J10" i="11"/>
  <c r="J13" i="11"/>
  <c r="J32" i="11"/>
  <c r="J16" i="11"/>
  <c r="J19" i="11"/>
  <c r="J22" i="11"/>
  <c r="H59" i="11"/>
  <c r="H61" i="11" s="1"/>
  <c r="H7" i="6" s="1"/>
  <c r="H9" i="6" s="1"/>
  <c r="G9" i="3" s="1"/>
  <c r="G11" i="3" s="1"/>
  <c r="G12" i="3" s="1"/>
  <c r="I60" i="11"/>
  <c r="E33" i="11"/>
  <c r="E61" i="11" s="1"/>
  <c r="J25" i="11"/>
  <c r="F33" i="11"/>
  <c r="F61" i="11" s="1"/>
  <c r="F7" i="6" s="1"/>
  <c r="F9" i="6" s="1"/>
  <c r="E9" i="3" s="1"/>
  <c r="E11" i="3" s="1"/>
  <c r="E12" i="3" s="1"/>
  <c r="H60" i="11"/>
  <c r="J60" i="11" s="1"/>
  <c r="J31" i="11"/>
  <c r="E12" i="6"/>
  <c r="J12" i="6" s="1"/>
  <c r="J42" i="14"/>
  <c r="J29" i="14"/>
  <c r="J8" i="14"/>
  <c r="E42" i="13"/>
  <c r="H13" i="6"/>
  <c r="G42" i="13"/>
  <c r="G11" i="6" s="1"/>
  <c r="G13" i="6" s="1"/>
  <c r="J41" i="12"/>
  <c r="E8" i="6"/>
  <c r="J8" i="6" s="1"/>
  <c r="J25" i="12"/>
  <c r="J58" i="11"/>
  <c r="K71" i="10"/>
  <c r="E6" i="6"/>
  <c r="K25" i="10"/>
  <c r="J84" i="8"/>
  <c r="I13" i="6"/>
  <c r="E10" i="6"/>
  <c r="F13" i="6"/>
  <c r="J5" i="6"/>
  <c r="J83" i="7"/>
  <c r="G9" i="6"/>
  <c r="F9" i="3" s="1"/>
  <c r="F11" i="3" s="1"/>
  <c r="F12" i="3" s="1"/>
  <c r="I9" i="6"/>
  <c r="H9" i="3" s="1"/>
  <c r="H11" i="3" s="1"/>
  <c r="H12" i="3" s="1"/>
  <c r="J10" i="6"/>
  <c r="J6" i="6"/>
  <c r="F5" i="4"/>
  <c r="D23" i="4"/>
  <c r="D28" i="4" s="1"/>
  <c r="M23" i="4"/>
  <c r="L23" i="4"/>
  <c r="F6" i="4"/>
  <c r="I28" i="4" l="1"/>
  <c r="C7" i="3" s="1"/>
  <c r="C8" i="3" s="1"/>
  <c r="I23" i="4"/>
  <c r="J61" i="11"/>
  <c r="E7" i="6"/>
  <c r="J7" i="6" s="1"/>
  <c r="J59" i="11"/>
  <c r="G15" i="6"/>
  <c r="G16" i="6" s="1"/>
  <c r="J33" i="11"/>
  <c r="I15" i="6"/>
  <c r="I16" i="6" s="1"/>
  <c r="H15" i="6"/>
  <c r="H16" i="6" s="1"/>
  <c r="E11" i="6"/>
  <c r="J11" i="6" s="1"/>
  <c r="J42" i="13"/>
  <c r="E9" i="6"/>
  <c r="D9" i="3" s="1"/>
  <c r="F15" i="6"/>
  <c r="F16" i="6" s="1"/>
  <c r="J9" i="6"/>
  <c r="F23" i="4"/>
  <c r="F28" i="4"/>
  <c r="O23" i="4"/>
  <c r="M28" i="4"/>
  <c r="O28" i="4" s="1"/>
  <c r="E7" i="3" s="1"/>
  <c r="E8" i="3" s="1"/>
  <c r="I7" i="3" l="1"/>
  <c r="I8" i="3"/>
  <c r="D11" i="3"/>
  <c r="D12" i="3" s="1"/>
  <c r="I9" i="3"/>
  <c r="E13" i="6"/>
  <c r="J13" i="6" s="1"/>
  <c r="J14" i="6" s="1"/>
  <c r="I13" i="3" l="1"/>
  <c r="I11" i="3"/>
  <c r="E15" i="6"/>
  <c r="I14" i="3" l="1"/>
  <c r="I12" i="3"/>
  <c r="I15" i="3" s="1"/>
  <c r="E16" i="6"/>
  <c r="J16" i="6" s="1"/>
  <c r="J15" i="6"/>
</calcChain>
</file>

<file path=xl/sharedStrings.xml><?xml version="1.0" encoding="utf-8"?>
<sst xmlns="http://schemas.openxmlformats.org/spreadsheetml/2006/main" count="1217" uniqueCount="376">
  <si>
    <t>代表企業名</t>
    <rPh sb="0" eb="2">
      <t>ダイヒョウ</t>
    </rPh>
    <rPh sb="2" eb="4">
      <t>キギョウ</t>
    </rPh>
    <rPh sb="4" eb="5">
      <t>メイ</t>
    </rPh>
    <phoneticPr fontId="2"/>
  </si>
  <si>
    <t>【様式第８号－２】</t>
    <rPh sb="3" eb="4">
      <t>ダイ</t>
    </rPh>
    <rPh sb="5" eb="6">
      <t>ゴウ</t>
    </rPh>
    <phoneticPr fontId="2"/>
  </si>
  <si>
    <t>事業費内訳書</t>
    <rPh sb="0" eb="2">
      <t>ジギョウ</t>
    </rPh>
    <rPh sb="2" eb="3">
      <t>ヒ</t>
    </rPh>
    <rPh sb="3" eb="6">
      <t>ウチワケショ</t>
    </rPh>
    <phoneticPr fontId="2"/>
  </si>
  <si>
    <t>基幹的設備改良工事及び長期包括運営管理事業</t>
    <rPh sb="17" eb="19">
      <t>カンリ</t>
    </rPh>
    <phoneticPr fontId="2"/>
  </si>
  <si>
    <t>クリーンヒル宝満熱回収</t>
    <rPh sb="6" eb="11">
      <t>ホウマンネツカイシュウ</t>
    </rPh>
    <phoneticPr fontId="2"/>
  </si>
  <si>
    <t>長期包括運営管理事業に係るその他収入について記載すること。</t>
    <rPh sb="15" eb="16">
      <t>タ</t>
    </rPh>
    <rPh sb="16" eb="18">
      <t>シュウニュウ</t>
    </rPh>
    <rPh sb="22" eb="24">
      <t>キサイ</t>
    </rPh>
    <phoneticPr fontId="2"/>
  </si>
  <si>
    <t>様式第8号-2-サ</t>
  </si>
  <si>
    <t>長期包括運営管理事業に係るその他費用のうち、ごみ搬入量及び処理量の変動に応じて変動する「変動的な費用」について記載すること。</t>
    <rPh sb="11" eb="12">
      <t>カカ</t>
    </rPh>
    <rPh sb="55" eb="57">
      <t>キサイ</t>
    </rPh>
    <phoneticPr fontId="2"/>
  </si>
  <si>
    <t>様式第8号-2-コ</t>
  </si>
  <si>
    <t>長期包括運営管理事業に係るその他費用のうち、ごみ搬入量及び処理量の変動に係わらない「固定的な費用」について記載すること。</t>
    <rPh sb="11" eb="12">
      <t>カカ</t>
    </rPh>
    <rPh sb="15" eb="16">
      <t>タ</t>
    </rPh>
    <rPh sb="16" eb="18">
      <t>ヒヨウ</t>
    </rPh>
    <phoneticPr fontId="2"/>
  </si>
  <si>
    <t>様式第8号-2-ケ</t>
  </si>
  <si>
    <t>長期包括運営管理事業に係る人件費について記載すること。</t>
    <rPh sb="13" eb="16">
      <t>ジンケンヒ</t>
    </rPh>
    <rPh sb="20" eb="22">
      <t>キサイ</t>
    </rPh>
    <phoneticPr fontId="2"/>
  </si>
  <si>
    <t>様式第8号-2-ク</t>
  </si>
  <si>
    <t>長期包括運営管理事業に係る維持管理費について記載すること。</t>
    <rPh sb="11" eb="12">
      <t>カカ</t>
    </rPh>
    <rPh sb="13" eb="15">
      <t>イジ</t>
    </rPh>
    <rPh sb="15" eb="17">
      <t>カンリ</t>
    </rPh>
    <rPh sb="17" eb="18">
      <t>ヒ</t>
    </rPh>
    <rPh sb="22" eb="24">
      <t>キサイ</t>
    </rPh>
    <phoneticPr fontId="2"/>
  </si>
  <si>
    <t>様式第8号-2-キ</t>
  </si>
  <si>
    <r>
      <t xml:space="preserve">長期包括運営管理事業に係る運転経費のうち、ごみ搬入量及び処理量の変動に応じて変動する「変動的な費用」について記載すること。
</t>
    </r>
    <r>
      <rPr>
        <sz val="11"/>
        <color rgb="FFFF0000"/>
        <rFont val="ＭＳ Ｐゴシック"/>
        <family val="3"/>
        <charset val="128"/>
      </rPr>
      <t>なお、「コークス」及び「灯油」は、組合指定の単価にて記載すること。</t>
    </r>
    <rPh sb="11" eb="12">
      <t>カカ</t>
    </rPh>
    <rPh sb="54" eb="56">
      <t>キサイ</t>
    </rPh>
    <rPh sb="71" eb="72">
      <t>オヨ</t>
    </rPh>
    <rPh sb="74" eb="76">
      <t>トウユ</t>
    </rPh>
    <rPh sb="79" eb="83">
      <t>クミアイシテイ</t>
    </rPh>
    <rPh sb="84" eb="86">
      <t>タンカ</t>
    </rPh>
    <rPh sb="88" eb="90">
      <t>キサイ</t>
    </rPh>
    <phoneticPr fontId="2"/>
  </si>
  <si>
    <t>様式第8号-2-カ</t>
  </si>
  <si>
    <t>長期包括運営管理事業に係る運転経費のうち、ごみ搬入量及び処理量の変動に係わらない「固定的な費用」について記載すること。</t>
    <rPh sb="11" eb="12">
      <t>カカ</t>
    </rPh>
    <rPh sb="23" eb="26">
      <t>ハンニュウリョウ</t>
    </rPh>
    <rPh sb="26" eb="27">
      <t>オヨ</t>
    </rPh>
    <phoneticPr fontId="2"/>
  </si>
  <si>
    <t>様式第8号-2-オ</t>
  </si>
  <si>
    <t>長期包括運営管理事業の事業費内訳が反映されます。
（水色セルに様式第8号-2-オ～様式第8号-2-サの数値が自動的に反映されます。）</t>
    <rPh sb="11" eb="13">
      <t>ジギョウ</t>
    </rPh>
    <rPh sb="14" eb="16">
      <t>ウチワケ</t>
    </rPh>
    <rPh sb="17" eb="19">
      <t>ハンエイ</t>
    </rPh>
    <rPh sb="26" eb="28">
      <t>ミズイロ</t>
    </rPh>
    <rPh sb="31" eb="33">
      <t>ヨウシキ</t>
    </rPh>
    <rPh sb="33" eb="34">
      <t>ダイ</t>
    </rPh>
    <rPh sb="35" eb="36">
      <t>ゴウ</t>
    </rPh>
    <rPh sb="41" eb="43">
      <t>ヨウシキ</t>
    </rPh>
    <rPh sb="43" eb="44">
      <t>ダイ</t>
    </rPh>
    <rPh sb="45" eb="46">
      <t>ゴウ</t>
    </rPh>
    <rPh sb="51" eb="53">
      <t>スウチ</t>
    </rPh>
    <rPh sb="54" eb="57">
      <t>ジドウテキ</t>
    </rPh>
    <rPh sb="58" eb="60">
      <t>ハンエイ</t>
    </rPh>
    <phoneticPr fontId="2"/>
  </si>
  <si>
    <t>様式第8号-2-エ</t>
  </si>
  <si>
    <t>基幹的設備改良工事の工事実施時期について記載すること。</t>
    <rPh sb="0" eb="3">
      <t>キカンテキ</t>
    </rPh>
    <rPh sb="3" eb="5">
      <t>セツビ</t>
    </rPh>
    <rPh sb="5" eb="7">
      <t>カイリョウ</t>
    </rPh>
    <rPh sb="7" eb="9">
      <t>コウジ</t>
    </rPh>
    <rPh sb="10" eb="12">
      <t>コウジ</t>
    </rPh>
    <rPh sb="12" eb="14">
      <t>ジッシ</t>
    </rPh>
    <rPh sb="14" eb="16">
      <t>ジキ</t>
    </rPh>
    <rPh sb="20" eb="22">
      <t>キサイ</t>
    </rPh>
    <phoneticPr fontId="2"/>
  </si>
  <si>
    <t>様式第8号-2-ウ</t>
  </si>
  <si>
    <t>基幹的設備改良工事費について記載すること。</t>
    <rPh sb="0" eb="3">
      <t>キカンテキ</t>
    </rPh>
    <rPh sb="3" eb="5">
      <t>セツビ</t>
    </rPh>
    <rPh sb="5" eb="7">
      <t>カイリョウ</t>
    </rPh>
    <rPh sb="7" eb="10">
      <t>コウジヒ</t>
    </rPh>
    <rPh sb="14" eb="16">
      <t>キサイ</t>
    </rPh>
    <phoneticPr fontId="2"/>
  </si>
  <si>
    <t>様式第8号-2-イ</t>
  </si>
  <si>
    <t>基幹的設備改良工事及び長期包括運営管理事業費が反映されます。
（水色セル部分に様式第8号-2-イ及び第8号-2-ウの数値が自動的に反映されます。）</t>
    <rPh sb="0" eb="3">
      <t>キカンテキ</t>
    </rPh>
    <rPh sb="3" eb="5">
      <t>セツビ</t>
    </rPh>
    <rPh sb="5" eb="7">
      <t>カイリョウ</t>
    </rPh>
    <rPh sb="7" eb="9">
      <t>コウジ</t>
    </rPh>
    <rPh sb="9" eb="10">
      <t>オヨ</t>
    </rPh>
    <rPh sb="23" eb="25">
      <t>ハンエイ</t>
    </rPh>
    <rPh sb="32" eb="34">
      <t>ミズイロ</t>
    </rPh>
    <rPh sb="36" eb="38">
      <t>ブブン</t>
    </rPh>
    <rPh sb="39" eb="41">
      <t>ヨウシキ</t>
    </rPh>
    <rPh sb="41" eb="42">
      <t>ダイ</t>
    </rPh>
    <rPh sb="43" eb="44">
      <t>ゴウ</t>
    </rPh>
    <rPh sb="48" eb="49">
      <t>オヨ</t>
    </rPh>
    <rPh sb="58" eb="60">
      <t>スウチ</t>
    </rPh>
    <rPh sb="61" eb="64">
      <t>ジドウテキ</t>
    </rPh>
    <rPh sb="65" eb="67">
      <t>ハンエイ</t>
    </rPh>
    <phoneticPr fontId="2"/>
  </si>
  <si>
    <t>様式第8号-2-ア</t>
  </si>
  <si>
    <t>内容</t>
    <rPh sb="0" eb="2">
      <t>ナイヨウ</t>
    </rPh>
    <phoneticPr fontId="2"/>
  </si>
  <si>
    <t>様式名</t>
    <rPh sb="0" eb="2">
      <t>ヨウシキ</t>
    </rPh>
    <rPh sb="2" eb="3">
      <t>メイ</t>
    </rPh>
    <phoneticPr fontId="2"/>
  </si>
  <si>
    <t>事業計画書様式　内容</t>
    <rPh sb="5" eb="7">
      <t>ヨウシキ</t>
    </rPh>
    <rPh sb="8" eb="10">
      <t>ナイヨウ</t>
    </rPh>
    <phoneticPr fontId="2"/>
  </si>
  <si>
    <t>＜記載要領＞
１．入力場所
　黄色のセル部分に各記載事項を入力すること。
２．その他
　本様式に記載の内容は事業提案書【様式第７号－１】や見積書【様式第８号－１】等各提出書類との整合を図ること。
　各様式に記載された注意事項に従って記載すること。なお、記載例がある場合には、それを参考に記載すること。</t>
    <rPh sb="1" eb="3">
      <t>キサイ</t>
    </rPh>
    <rPh sb="3" eb="5">
      <t>ヨウリョウ</t>
    </rPh>
    <rPh sb="69" eb="72">
      <t>ミツモリショ</t>
    </rPh>
    <rPh sb="73" eb="75">
      <t>ヨウシキ</t>
    </rPh>
    <rPh sb="75" eb="76">
      <t>ダイ</t>
    </rPh>
    <rPh sb="77" eb="78">
      <t>ゴウ</t>
    </rPh>
    <rPh sb="81" eb="82">
      <t>トウ</t>
    </rPh>
    <rPh sb="82" eb="83">
      <t>カク</t>
    </rPh>
    <rPh sb="83" eb="85">
      <t>テイシュツ</t>
    </rPh>
    <rPh sb="85" eb="87">
      <t>ショルイ</t>
    </rPh>
    <phoneticPr fontId="2"/>
  </si>
  <si>
    <t>　下記の記載要領に従って各様式に記載の上、本組合へ提出すること。</t>
    <rPh sb="1" eb="3">
      <t>カキ</t>
    </rPh>
    <rPh sb="4" eb="6">
      <t>キサイ</t>
    </rPh>
    <rPh sb="6" eb="8">
      <t>ヨウリョウ</t>
    </rPh>
    <rPh sb="9" eb="10">
      <t>シタガ</t>
    </rPh>
    <rPh sb="12" eb="13">
      <t>カク</t>
    </rPh>
    <rPh sb="13" eb="15">
      <t>ヨウシキ</t>
    </rPh>
    <rPh sb="16" eb="18">
      <t>キサイ</t>
    </rPh>
    <rPh sb="19" eb="20">
      <t>ウエ</t>
    </rPh>
    <rPh sb="21" eb="22">
      <t>ホン</t>
    </rPh>
    <rPh sb="22" eb="24">
      <t>クミアイ</t>
    </rPh>
    <rPh sb="25" eb="27">
      <t>テイシュツ</t>
    </rPh>
    <phoneticPr fontId="2"/>
  </si>
  <si>
    <t>事業計画書【様式第８号-２】　記載要領</t>
    <rPh sb="0" eb="2">
      <t>ジギョウ</t>
    </rPh>
    <rPh sb="2" eb="4">
      <t>ケイカク</t>
    </rPh>
    <rPh sb="15" eb="17">
      <t>キサイ</t>
    </rPh>
    <rPh sb="17" eb="19">
      <t>ヨウリョウ</t>
    </rPh>
    <phoneticPr fontId="2"/>
  </si>
  <si>
    <t>事業費（②＋⑥）（円）
　（消費税込み）</t>
    <rPh sb="0" eb="3">
      <t>ジギョウヒ</t>
    </rPh>
    <rPh sb="14" eb="17">
      <t>ショウヒゼイ</t>
    </rPh>
    <rPh sb="17" eb="18">
      <t>コ</t>
    </rPh>
    <phoneticPr fontId="2"/>
  </si>
  <si>
    <t>事業費（①＋⑤）（円）
（消費税抜き）</t>
    <rPh sb="0" eb="3">
      <t>ジギョウヒ</t>
    </rPh>
    <rPh sb="13" eb="16">
      <t>ショウヒゼイ</t>
    </rPh>
    <rPh sb="16" eb="17">
      <t>ヌ</t>
    </rPh>
    <phoneticPr fontId="2"/>
  </si>
  <si>
    <t>固定的費用5年間平均値(③÷5)　　　　　　　　　　　　　　　　　　　　　　　　　　　　　　　　　　　　　　　　　　　　　　　　　　　　　　　　　　　　　　　　　　　　（円）　　　　　　　　　　　　　　　　　　　　　　　　　　　　　　　　　　　　　　　　　　　　　　　　　　　　　　　　　　　　　　　　　　　　　　　　　　　　　　　　　　　　　　　　（消費税抜き）</t>
    <rPh sb="2" eb="3">
      <t>テキ</t>
    </rPh>
    <rPh sb="3" eb="5">
      <t>ヒヨウ</t>
    </rPh>
    <rPh sb="6" eb="8">
      <t>ネンカン</t>
    </rPh>
    <rPh sb="8" eb="11">
      <t>ヘイキンチ</t>
    </rPh>
    <phoneticPr fontId="2"/>
  </si>
  <si>
    <t>※1：各年度の固定的費用は値が変動しても構わない。ただし、委託料の支払いにあたっては
　　　固定的費用の5年間合計額(消費税抜き)を5年間で除して、毎年均等の額で支払う。
※2：変動的費用は、ごみ処理量に応じた額を支払うものとする。</t>
    <phoneticPr fontId="2"/>
  </si>
  <si>
    <t>―</t>
    <phoneticPr fontId="2"/>
  </si>
  <si>
    <t>⑥運営事業費（円）
（消費税[10%]込み）</t>
    <rPh sb="1" eb="3">
      <t>ウンエイ</t>
    </rPh>
    <rPh sb="3" eb="5">
      <t>ジギョウ</t>
    </rPh>
    <rPh sb="5" eb="6">
      <t>ヒ</t>
    </rPh>
    <rPh sb="11" eb="13">
      <t>ショウヒ</t>
    </rPh>
    <rPh sb="13" eb="14">
      <t>ゼイ</t>
    </rPh>
    <rPh sb="19" eb="20">
      <t>コミ</t>
    </rPh>
    <phoneticPr fontId="2"/>
  </si>
  <si>
    <t>⑤運営事業費（③+④）（円）
（消費税抜き）</t>
    <rPh sb="1" eb="3">
      <t>ウンエイ</t>
    </rPh>
    <rPh sb="3" eb="5">
      <t>ジギョウ</t>
    </rPh>
    <rPh sb="5" eb="6">
      <t>ヒ</t>
    </rPh>
    <phoneticPr fontId="2"/>
  </si>
  <si>
    <t>④変動的費用（円）
（消費税抜き）
※2委託料支払は処理量に応じて変動</t>
    <rPh sb="1" eb="4">
      <t>ヘンドウテキ</t>
    </rPh>
    <rPh sb="4" eb="6">
      <t>ヒヨウ</t>
    </rPh>
    <rPh sb="20" eb="25">
      <t>イタクリョウシハラ</t>
    </rPh>
    <rPh sb="26" eb="29">
      <t>ショリリョウ</t>
    </rPh>
    <rPh sb="30" eb="31">
      <t>オウ</t>
    </rPh>
    <rPh sb="33" eb="35">
      <t>ヘンドウ</t>
    </rPh>
    <phoneticPr fontId="2"/>
  </si>
  <si>
    <t>③固定的費用（円）
（消費税抜き）
※1委託料支払は5年間一定</t>
    <rPh sb="1" eb="4">
      <t>コテイテキ</t>
    </rPh>
    <rPh sb="4" eb="6">
      <t>ヒヨウ</t>
    </rPh>
    <phoneticPr fontId="2"/>
  </si>
  <si>
    <t>長期包括運営管理事業費</t>
    <rPh sb="0" eb="2">
      <t>チョウキ</t>
    </rPh>
    <rPh sb="2" eb="4">
      <t>ホウカツ</t>
    </rPh>
    <rPh sb="4" eb="6">
      <t>ウンエイ</t>
    </rPh>
    <rPh sb="6" eb="8">
      <t>カンリ</t>
    </rPh>
    <rPh sb="8" eb="10">
      <t>ジギョウ</t>
    </rPh>
    <rPh sb="10" eb="11">
      <t>ヒ</t>
    </rPh>
    <phoneticPr fontId="2"/>
  </si>
  <si>
    <t>②工事費（円）
（消費税[10%]込み）</t>
    <rPh sb="1" eb="3">
      <t>コウジ</t>
    </rPh>
    <rPh sb="9" eb="12">
      <t>ショウヒゼイ</t>
    </rPh>
    <rPh sb="17" eb="18">
      <t>コ</t>
    </rPh>
    <phoneticPr fontId="2"/>
  </si>
  <si>
    <t>①工事費（円）
（消費税抜き）</t>
    <rPh sb="1" eb="3">
      <t>コウジ</t>
    </rPh>
    <rPh sb="9" eb="12">
      <t>ショウヒゼイ</t>
    </rPh>
    <rPh sb="12" eb="13">
      <t>ヌ</t>
    </rPh>
    <phoneticPr fontId="2"/>
  </si>
  <si>
    <t>改良工事費</t>
    <rPh sb="0" eb="2">
      <t>カイリョウ</t>
    </rPh>
    <rPh sb="2" eb="4">
      <t>コウジ</t>
    </rPh>
    <phoneticPr fontId="2"/>
  </si>
  <si>
    <t>令和9年度</t>
    <rPh sb="0" eb="2">
      <t>レイワ</t>
    </rPh>
    <rPh sb="3" eb="5">
      <t>ネンド</t>
    </rPh>
    <phoneticPr fontId="2"/>
  </si>
  <si>
    <t>令和8年度</t>
    <rPh sb="0" eb="2">
      <t>レイワ</t>
    </rPh>
    <rPh sb="3" eb="5">
      <t>ネンド</t>
    </rPh>
    <phoneticPr fontId="2"/>
  </si>
  <si>
    <t>令和7年度</t>
    <rPh sb="0" eb="2">
      <t>レイワ</t>
    </rPh>
    <rPh sb="3" eb="5">
      <t>ネンド</t>
    </rPh>
    <phoneticPr fontId="2"/>
  </si>
  <si>
    <t>令和6年度</t>
    <rPh sb="0" eb="2">
      <t>レイワ</t>
    </rPh>
    <rPh sb="3" eb="5">
      <t>ネンド</t>
    </rPh>
    <phoneticPr fontId="2"/>
  </si>
  <si>
    <t>令和5年度</t>
    <rPh sb="0" eb="2">
      <t>レイワ</t>
    </rPh>
    <rPh sb="3" eb="5">
      <t>ネンド</t>
    </rPh>
    <phoneticPr fontId="2"/>
  </si>
  <si>
    <t>令和4年度</t>
    <rPh sb="0" eb="2">
      <t>レイワ</t>
    </rPh>
    <rPh sb="3" eb="5">
      <t>ネンド</t>
    </rPh>
    <phoneticPr fontId="2"/>
  </si>
  <si>
    <t>長期包括運営管理事業期間（運営事業期間）</t>
    <rPh sb="10" eb="12">
      <t>キカン</t>
    </rPh>
    <rPh sb="13" eb="15">
      <t>ウンエイ</t>
    </rPh>
    <rPh sb="15" eb="17">
      <t>ジギョウ</t>
    </rPh>
    <rPh sb="17" eb="19">
      <t>キカン</t>
    </rPh>
    <phoneticPr fontId="2"/>
  </si>
  <si>
    <t>合　　計</t>
    <rPh sb="0" eb="1">
      <t>ゴウ</t>
    </rPh>
    <rPh sb="3" eb="4">
      <t>ケイ</t>
    </rPh>
    <phoneticPr fontId="2"/>
  </si>
  <si>
    <t>基幹的設備改良工事期間</t>
    <rPh sb="0" eb="3">
      <t>キカンテキ</t>
    </rPh>
    <rPh sb="3" eb="5">
      <t>セツビ</t>
    </rPh>
    <rPh sb="5" eb="7">
      <t>カイリョウ</t>
    </rPh>
    <rPh sb="7" eb="9">
      <t>コウジ</t>
    </rPh>
    <rPh sb="9" eb="11">
      <t>キカン</t>
    </rPh>
    <phoneticPr fontId="2"/>
  </si>
  <si>
    <t>費　目　　　　　　　　　　　　　年　度</t>
    <rPh sb="16" eb="17">
      <t>トシ</t>
    </rPh>
    <rPh sb="18" eb="19">
      <t>ド</t>
    </rPh>
    <phoneticPr fontId="2"/>
  </si>
  <si>
    <t>（単位：円）</t>
    <rPh sb="1" eb="3">
      <t>タンイ</t>
    </rPh>
    <rPh sb="4" eb="5">
      <t>エン</t>
    </rPh>
    <phoneticPr fontId="2"/>
  </si>
  <si>
    <t>事業費（基幹的設備改良工事及び長期包括運営管理事業費）</t>
    <rPh sb="0" eb="3">
      <t>ジギョウヒ</t>
    </rPh>
    <rPh sb="13" eb="14">
      <t>オヨ</t>
    </rPh>
    <rPh sb="15" eb="17">
      <t>チョウキ</t>
    </rPh>
    <rPh sb="17" eb="19">
      <t>ホウカツ</t>
    </rPh>
    <rPh sb="19" eb="21">
      <t>ウンエイ</t>
    </rPh>
    <rPh sb="21" eb="23">
      <t>カンリ</t>
    </rPh>
    <rPh sb="23" eb="26">
      <t>ジギョウヒ</t>
    </rPh>
    <phoneticPr fontId="2"/>
  </si>
  <si>
    <t>全体計画に対する率（進捗率）</t>
    <rPh sb="10" eb="12">
      <t>シンチョク</t>
    </rPh>
    <phoneticPr fontId="2"/>
  </si>
  <si>
    <t>工事費（消費税抜き）</t>
    <rPh sb="2" eb="3">
      <t>ヒ</t>
    </rPh>
    <rPh sb="4" eb="6">
      <t>ショウヒ</t>
    </rPh>
    <rPh sb="6" eb="7">
      <t>ゼイ</t>
    </rPh>
    <rPh sb="7" eb="8">
      <t>ヌ</t>
    </rPh>
    <phoneticPr fontId="2"/>
  </si>
  <si>
    <t>機器等の解体で発生するスクラップ売却益</t>
    <rPh sb="0" eb="3">
      <t>キキトウ</t>
    </rPh>
    <rPh sb="4" eb="6">
      <t>カイタイ</t>
    </rPh>
    <rPh sb="7" eb="9">
      <t>ハッセイ</t>
    </rPh>
    <rPh sb="16" eb="19">
      <t>バイキャクエキ</t>
    </rPh>
    <phoneticPr fontId="2"/>
  </si>
  <si>
    <t>一般管理費</t>
    <rPh sb="0" eb="2">
      <t>イッパン</t>
    </rPh>
    <rPh sb="2" eb="5">
      <t>カンリヒ</t>
    </rPh>
    <phoneticPr fontId="2"/>
  </si>
  <si>
    <t>現場管理費</t>
    <rPh sb="0" eb="2">
      <t>ゲンバ</t>
    </rPh>
    <rPh sb="2" eb="5">
      <t>カンリヒ</t>
    </rPh>
    <phoneticPr fontId="2"/>
  </si>
  <si>
    <t>共通仮設費</t>
    <rPh sb="0" eb="2">
      <t>キョウツウ</t>
    </rPh>
    <rPh sb="2" eb="4">
      <t>カセツ</t>
    </rPh>
    <rPh sb="4" eb="5">
      <t>ヒ</t>
    </rPh>
    <phoneticPr fontId="2"/>
  </si>
  <si>
    <t>直接工事費計</t>
    <rPh sb="0" eb="2">
      <t>チョクセツ</t>
    </rPh>
    <rPh sb="2" eb="5">
      <t>コウジヒ</t>
    </rPh>
    <rPh sb="5" eb="6">
      <t>ケイ</t>
    </rPh>
    <phoneticPr fontId="2"/>
  </si>
  <si>
    <t>建築電気設備工事</t>
    <rPh sb="0" eb="2">
      <t>ケンチク</t>
    </rPh>
    <rPh sb="2" eb="4">
      <t>デンキ</t>
    </rPh>
    <rPh sb="4" eb="6">
      <t>セツビ</t>
    </rPh>
    <rPh sb="6" eb="8">
      <t>コウジ</t>
    </rPh>
    <phoneticPr fontId="2"/>
  </si>
  <si>
    <t>建築機械設備工事</t>
    <rPh sb="0" eb="2">
      <t>ケンチク</t>
    </rPh>
    <rPh sb="2" eb="4">
      <t>キカイ</t>
    </rPh>
    <rPh sb="4" eb="6">
      <t>セツビ</t>
    </rPh>
    <rPh sb="6" eb="8">
      <t>コウジ</t>
    </rPh>
    <phoneticPr fontId="2"/>
  </si>
  <si>
    <t>土木工事・外構工事</t>
    <rPh sb="0" eb="2">
      <t>ドボク</t>
    </rPh>
    <rPh sb="2" eb="4">
      <t>コウジ</t>
    </rPh>
    <rPh sb="5" eb="6">
      <t>ガイ</t>
    </rPh>
    <rPh sb="6" eb="7">
      <t>コウ</t>
    </rPh>
    <rPh sb="7" eb="9">
      <t>コウジ</t>
    </rPh>
    <phoneticPr fontId="2"/>
  </si>
  <si>
    <t>建築工事</t>
    <rPh sb="0" eb="2">
      <t>ケンチク</t>
    </rPh>
    <rPh sb="2" eb="4">
      <t>コウジ</t>
    </rPh>
    <phoneticPr fontId="2"/>
  </si>
  <si>
    <t>２．土木・建築工事</t>
    <rPh sb="2" eb="4">
      <t>ドボク</t>
    </rPh>
    <rPh sb="5" eb="7">
      <t>ケンチク</t>
    </rPh>
    <phoneticPr fontId="2"/>
  </si>
  <si>
    <t>計装制御設備工事</t>
    <rPh sb="0" eb="2">
      <t>ケイソウ</t>
    </rPh>
    <rPh sb="2" eb="4">
      <t>セイギョ</t>
    </rPh>
    <rPh sb="4" eb="6">
      <t>セツビ</t>
    </rPh>
    <rPh sb="6" eb="8">
      <t>コウジ</t>
    </rPh>
    <phoneticPr fontId="2"/>
  </si>
  <si>
    <t>電気設備工事</t>
    <rPh sb="0" eb="2">
      <t>デンキ</t>
    </rPh>
    <rPh sb="2" eb="4">
      <t>セツビ</t>
    </rPh>
    <rPh sb="4" eb="6">
      <t>コウジ</t>
    </rPh>
    <phoneticPr fontId="2"/>
  </si>
  <si>
    <t>給水設備工事</t>
    <rPh sb="0" eb="2">
      <t>キュウスイ</t>
    </rPh>
    <rPh sb="2" eb="4">
      <t>セツビ</t>
    </rPh>
    <rPh sb="4" eb="6">
      <t>コウジ</t>
    </rPh>
    <phoneticPr fontId="2"/>
  </si>
  <si>
    <t>灰出し設備工事</t>
    <rPh sb="0" eb="2">
      <t>ハイダ</t>
    </rPh>
    <rPh sb="3" eb="5">
      <t>セツビ</t>
    </rPh>
    <rPh sb="5" eb="7">
      <t>コウジ</t>
    </rPh>
    <phoneticPr fontId="2"/>
  </si>
  <si>
    <t>スラグ・メタル処理設備工事</t>
    <rPh sb="7" eb="9">
      <t>ショリ</t>
    </rPh>
    <rPh sb="9" eb="11">
      <t>セツビ</t>
    </rPh>
    <rPh sb="11" eb="13">
      <t>コウジ</t>
    </rPh>
    <phoneticPr fontId="2"/>
  </si>
  <si>
    <t>通風設備工事</t>
    <rPh sb="0" eb="2">
      <t>ツウフウ</t>
    </rPh>
    <rPh sb="2" eb="4">
      <t>セツビ</t>
    </rPh>
    <rPh sb="4" eb="6">
      <t>コウジ</t>
    </rPh>
    <phoneticPr fontId="2"/>
  </si>
  <si>
    <t>余熱利用設備工事</t>
    <rPh sb="0" eb="2">
      <t>ヨネツ</t>
    </rPh>
    <rPh sb="2" eb="4">
      <t>リヨウ</t>
    </rPh>
    <rPh sb="4" eb="6">
      <t>セツビ</t>
    </rPh>
    <rPh sb="6" eb="8">
      <t>コウジ</t>
    </rPh>
    <phoneticPr fontId="2"/>
  </si>
  <si>
    <t>排ガス処理設備工事</t>
  </si>
  <si>
    <t>燃焼ガス冷却設備工事</t>
    <rPh sb="0" eb="2">
      <t>ネンショウ</t>
    </rPh>
    <rPh sb="4" eb="6">
      <t>レイキャク</t>
    </rPh>
    <rPh sb="6" eb="8">
      <t>セツビ</t>
    </rPh>
    <rPh sb="8" eb="10">
      <t>コウジ</t>
    </rPh>
    <phoneticPr fontId="2"/>
  </si>
  <si>
    <t>熱分解・溶融設備工事</t>
    <rPh sb="0" eb="3">
      <t>ネツブンカイ</t>
    </rPh>
    <rPh sb="4" eb="6">
      <t>ヨウユウ</t>
    </rPh>
    <rPh sb="6" eb="8">
      <t>セツビ</t>
    </rPh>
    <rPh sb="8" eb="10">
      <t>コウジ</t>
    </rPh>
    <phoneticPr fontId="2"/>
  </si>
  <si>
    <t>副資材供給設備工事</t>
    <rPh sb="0" eb="5">
      <t>フクシザイキョウキュウ</t>
    </rPh>
    <rPh sb="5" eb="7">
      <t>セツビ</t>
    </rPh>
    <rPh sb="7" eb="9">
      <t>コウジ</t>
    </rPh>
    <phoneticPr fontId="2"/>
  </si>
  <si>
    <t>受入・供給設備工事</t>
    <phoneticPr fontId="2"/>
  </si>
  <si>
    <t>１．機械工事</t>
    <rPh sb="2" eb="4">
      <t>キカイ</t>
    </rPh>
    <phoneticPr fontId="2"/>
  </si>
  <si>
    <t>本工事費</t>
    <rPh sb="0" eb="1">
      <t>ホン</t>
    </rPh>
    <rPh sb="1" eb="4">
      <t>コウジヒ</t>
    </rPh>
    <phoneticPr fontId="2"/>
  </si>
  <si>
    <t>小計　　　　　　　　　　　　　　　　　　　　　　　　　　　　　　　　　　　　　　　　　　　　　　　　　　　　　　　　　　　　　　　　　　　　　　　　　　　　　　（円）</t>
    <rPh sb="0" eb="1">
      <t>ショウ</t>
    </rPh>
    <rPh sb="1" eb="2">
      <t>ケイ</t>
    </rPh>
    <phoneticPr fontId="2"/>
  </si>
  <si>
    <t>補助対象外事業費　　　　　　　　　　　　　　　　　　　　　　　　　　　　　　　　　　　　　　　　　　　　　　　　　　　　　　　　　　　　　　　　　　　　　　　　　　　　　　（円）</t>
    <rPh sb="2" eb="5">
      <t>タイショウガイ</t>
    </rPh>
    <rPh sb="5" eb="8">
      <t>ジギョウヒ</t>
    </rPh>
    <phoneticPr fontId="2"/>
  </si>
  <si>
    <t>補助対象事業費　　　　　　　　　　　　　　　　　　　　　　　　　　　　　　　　　　　　　　　　　　　　　　　　　　　　　　　　　　　　　　　　　　　　　　　　　　　　　　（円）</t>
    <rPh sb="2" eb="4">
      <t>タイショウ</t>
    </rPh>
    <rPh sb="4" eb="7">
      <t>ジギョウヒ</t>
    </rPh>
    <phoneticPr fontId="2"/>
  </si>
  <si>
    <t>合計　　　　　　　　　　　　　　　　　　　　　　　　　　　　　　　　　　　　　　　　　　　　　　　　　　　　　　　　　　　　　　　　　　　　　　　　　　　　　　（円）</t>
    <rPh sb="0" eb="1">
      <t>ゴウ</t>
    </rPh>
    <rPh sb="1" eb="2">
      <t>ケイ</t>
    </rPh>
    <phoneticPr fontId="2"/>
  </si>
  <si>
    <t>全体工事費</t>
    <rPh sb="0" eb="2">
      <t>ゼンタイ</t>
    </rPh>
    <rPh sb="2" eb="5">
      <t>コウジヒ</t>
    </rPh>
    <phoneticPr fontId="2"/>
  </si>
  <si>
    <t>区                分</t>
  </si>
  <si>
    <t>基幹的設備改良工事 工事費</t>
    <rPh sb="10" eb="13">
      <t>コウジヒ</t>
    </rPh>
    <phoneticPr fontId="2"/>
  </si>
  <si>
    <t>NOx、SO2､CO、O2濃度計</t>
  </si>
  <si>
    <t>1,2号炉</t>
  </si>
  <si>
    <t>1炉あたり2台の分析計を1炉あたり1台(6成分)に統合する改良(HCL,ばいじん濃度計とNOx、SO2､CO、O2濃度計を統合する)</t>
  </si>
  <si>
    <t>HCL,ばいじん濃度計</t>
    <phoneticPr fontId="2"/>
  </si>
  <si>
    <t>排ガス分析計改良</t>
  </si>
  <si>
    <t>カメラの更新</t>
  </si>
  <si>
    <t>カメラ</t>
  </si>
  <si>
    <t>一式</t>
  </si>
  <si>
    <t>ITV装置更新</t>
  </si>
  <si>
    <t>表示器、光モデム、通信ボード等の更新</t>
  </si>
  <si>
    <t>デジタル表示灯</t>
  </si>
  <si>
    <t>公害監視項目デジタル表示灯更新</t>
  </si>
  <si>
    <t>①オペレータコンソールの更新
②プロセスの更新</t>
    <phoneticPr fontId="2"/>
  </si>
  <si>
    <t>①オペレータコンソール
②プロセス制御装置</t>
    <phoneticPr fontId="2"/>
  </si>
  <si>
    <t>監視制御装置更新</t>
    <phoneticPr fontId="2"/>
  </si>
  <si>
    <t>計装制御設備</t>
    <rPh sb="0" eb="2">
      <t>ケイソウ</t>
    </rPh>
    <rPh sb="2" eb="4">
      <t>セイギョ</t>
    </rPh>
    <rPh sb="4" eb="6">
      <t>セツビ</t>
    </rPh>
    <rPh sb="5" eb="6">
      <t>ケンセツ</t>
    </rPh>
    <phoneticPr fontId="2"/>
  </si>
  <si>
    <t>蒸気タービン出力増加による改良</t>
  </si>
  <si>
    <t>発電機盤</t>
  </si>
  <si>
    <t>タービン発電設備改良</t>
  </si>
  <si>
    <t>回転数制御盤の更新</t>
  </si>
  <si>
    <t>誘引通風機回転数制御盤</t>
  </si>
  <si>
    <t>回転数制御盤更新</t>
  </si>
  <si>
    <t>盤内IOユニットの更新</t>
  </si>
  <si>
    <t>現場操作盤</t>
  </si>
  <si>
    <t>現場操作盤更新</t>
  </si>
  <si>
    <t>リレー盤内のPLCの更新</t>
  </si>
  <si>
    <t>コントロールセンター</t>
  </si>
  <si>
    <t>コントロールセンター更新</t>
  </si>
  <si>
    <t>装置一式の改良</t>
  </si>
  <si>
    <t>動力主幹盤</t>
  </si>
  <si>
    <t>低圧配電盤更新</t>
  </si>
  <si>
    <t>①非常用プラント動力変圧器の能力増強に伴う改良
②高効率変圧器への改良</t>
    <phoneticPr fontId="2"/>
  </si>
  <si>
    <t>①非常用プラント動力変圧器
②常用プラント動力変圧器
③建築動力変換器
④照明変圧器</t>
    <phoneticPr fontId="2"/>
  </si>
  <si>
    <t>高圧変圧器改良</t>
  </si>
  <si>
    <t>高圧受電盤</t>
  </si>
  <si>
    <t>高圧受配電設備更新</t>
  </si>
  <si>
    <t>①特高受電設備のPGSの更新
②系統連系保護継電器他の更新</t>
    <phoneticPr fontId="2"/>
  </si>
  <si>
    <t>①PGS
②受電盤</t>
    <phoneticPr fontId="2"/>
  </si>
  <si>
    <t>特別高圧受電設備更新</t>
  </si>
  <si>
    <t>電気設備</t>
    <rPh sb="0" eb="2">
      <t>デンキ</t>
    </rPh>
    <rPh sb="2" eb="4">
      <t>セツビ</t>
    </rPh>
    <phoneticPr fontId="2"/>
  </si>
  <si>
    <t>高効率電動機への改良を含む冷却塔一式の改良</t>
  </si>
  <si>
    <t>冷却塔一式</t>
  </si>
  <si>
    <t>冷却水冷却塔改良</t>
  </si>
  <si>
    <t>給排水設備</t>
    <rPh sb="0" eb="3">
      <t>キュウハイスイ</t>
    </rPh>
    <rPh sb="3" eb="5">
      <t>セツビ</t>
    </rPh>
    <phoneticPr fontId="2"/>
  </si>
  <si>
    <t>①高効率電動機への改良を含むコンベヤ一式の改良
②制御方式の変更に伴う制御盤の更新</t>
    <phoneticPr fontId="2"/>
  </si>
  <si>
    <t>①No.2飛灰切出コンベヤ
②No.4飛灰搬送コンベヤ
③袋詰装置本体及び操作盤</t>
    <phoneticPr fontId="2"/>
  </si>
  <si>
    <t>飛灰処理装置改良</t>
  </si>
  <si>
    <t>高効率電動機への改良を含むコンベヤ一式の改良</t>
    <phoneticPr fontId="2"/>
  </si>
  <si>
    <t>①No.1炉頂循環灰コンベヤ
②No.2炉頂循環灰コンベヤ</t>
    <phoneticPr fontId="2"/>
  </si>
  <si>
    <t>No.1,2炉頂循環灰コンベヤ</t>
  </si>
  <si>
    <t>高効率電動機への改良を含むコンベヤ一式の改良</t>
  </si>
  <si>
    <t>循環灰集合コンベヤ</t>
  </si>
  <si>
    <t>循環灰集合コンベヤ改良</t>
  </si>
  <si>
    <t>循環灰移送コンベヤ</t>
  </si>
  <si>
    <t>循環灰移送コンベヤ改良</t>
  </si>
  <si>
    <t>灰出し設備</t>
    <rPh sb="0" eb="2">
      <t>ハイダ</t>
    </rPh>
    <rPh sb="3" eb="5">
      <t>セツビ</t>
    </rPh>
    <phoneticPr fontId="2"/>
  </si>
  <si>
    <t>No.1スラグ搬送コンベヤ</t>
  </si>
  <si>
    <t>No.3スラグ搬送コンベヤ改良</t>
  </si>
  <si>
    <t>磨砕機一式更新</t>
  </si>
  <si>
    <t>磨砕機</t>
  </si>
  <si>
    <t>磨砕機更新</t>
  </si>
  <si>
    <t>磁選機一式の更新</t>
  </si>
  <si>
    <t>磁選機</t>
  </si>
  <si>
    <t>磁選機更新</t>
  </si>
  <si>
    <t>No.1スラグ搬送コンベヤ改良</t>
  </si>
  <si>
    <t>大塊篩一式の更新</t>
  </si>
  <si>
    <t>大塊篩</t>
  </si>
  <si>
    <t>大塊篩更新</t>
  </si>
  <si>
    <t>水砕コンベヤ</t>
  </si>
  <si>
    <t>水砕コンベヤ改良</t>
  </si>
  <si>
    <t>スラグ・メタル処理設備</t>
    <rPh sb="7" eb="9">
      <t>ショリ</t>
    </rPh>
    <rPh sb="9" eb="11">
      <t>セツビ</t>
    </rPh>
    <phoneticPr fontId="2"/>
  </si>
  <si>
    <t>伝熱管の更新</t>
  </si>
  <si>
    <t>伝熱管</t>
  </si>
  <si>
    <t>排ガス再加熱器更新</t>
  </si>
  <si>
    <t>通風設備</t>
    <rPh sb="0" eb="2">
      <t>ツウフウ</t>
    </rPh>
    <rPh sb="2" eb="4">
      <t>セツビ</t>
    </rPh>
    <phoneticPr fontId="2"/>
  </si>
  <si>
    <t>温度調節弁の更新</t>
  </si>
  <si>
    <t>タービンバイパス装置温度調節弁</t>
  </si>
  <si>
    <t>タービンバイパス装置更新</t>
  </si>
  <si>
    <t>電動ポンプへの更新</t>
  </si>
  <si>
    <t>ドレン移送ポンプ</t>
  </si>
  <si>
    <t>ドレン移送ポンプ更新</t>
  </si>
  <si>
    <t>蒸気タービン更新に伴う部分更新（形状変更）</t>
  </si>
  <si>
    <t>タービン排気管</t>
  </si>
  <si>
    <t>タービン排気管改良</t>
  </si>
  <si>
    <t>蒸気タービン出力増加による改良</t>
    <phoneticPr fontId="2"/>
  </si>
  <si>
    <t>①蒸気タービン
②減速装置
③潤滑装置
④グランド蒸気復水器</t>
    <phoneticPr fontId="2"/>
  </si>
  <si>
    <t>蒸気タービン改良</t>
  </si>
  <si>
    <t>余熱利用設備</t>
    <rPh sb="0" eb="4">
      <t>ヨネツリヨウ</t>
    </rPh>
    <rPh sb="4" eb="6">
      <t>セツビ</t>
    </rPh>
    <phoneticPr fontId="2"/>
  </si>
  <si>
    <t>低温触媒への交換に伴う触媒一式の改良</t>
  </si>
  <si>
    <t>①触媒バスケット
②触媒</t>
    <phoneticPr fontId="2"/>
  </si>
  <si>
    <t>触媒反応塔改良</t>
  </si>
  <si>
    <t>高効率電動機への改良を含むポンプ一式の改良</t>
  </si>
  <si>
    <t>噴射水加圧ポンプ</t>
  </si>
  <si>
    <t>噴射水加圧ポンプ改良</t>
  </si>
  <si>
    <t>減温塔下コンベヤ</t>
  </si>
  <si>
    <t>減温塔下コンベヤ改良</t>
  </si>
  <si>
    <t>No.2飛灰集合コンベヤ</t>
  </si>
  <si>
    <t>No.2飛灰集合コンベヤ改良</t>
  </si>
  <si>
    <t>No.1飛灰集合コンベヤ</t>
  </si>
  <si>
    <t>No.1飛灰集合コンベヤ改良</t>
  </si>
  <si>
    <t>①加温ヒータの適正配置による改良
②加温ヒータの改良に伴うホッパ、ろ布及び制御盤等の更新
③高効率電動への改良をを含むコンベヤ一式の改良</t>
    <phoneticPr fontId="2"/>
  </si>
  <si>
    <t>①本体ホッパ
②集合管
③ろ布
④ろ過式集じん器下コンベヤ
⑤加温ヒータ
⑥現場制御盤</t>
    <phoneticPr fontId="2"/>
  </si>
  <si>
    <t>ろ過式集じん器改良</t>
    <phoneticPr fontId="2"/>
  </si>
  <si>
    <t>サイクロン灰排出コンベヤ</t>
  </si>
  <si>
    <t>サイクロン灰排出コンベヤ改良</t>
    <phoneticPr fontId="2"/>
  </si>
  <si>
    <t>排ガス処理設備</t>
    <rPh sb="0" eb="1">
      <t>ハイ</t>
    </rPh>
    <rPh sb="3" eb="5">
      <t>ショリ</t>
    </rPh>
    <rPh sb="5" eb="7">
      <t>セツビ</t>
    </rPh>
    <phoneticPr fontId="2"/>
  </si>
  <si>
    <t>高効率型電動機への改良を含むファン一式の改良</t>
  </si>
  <si>
    <t>低圧蒸気復水器送風機</t>
  </si>
  <si>
    <t>低圧蒸気復水器改良</t>
    <phoneticPr fontId="2"/>
  </si>
  <si>
    <t>高効率型電動機への改良を含むポンプ一式の改良</t>
  </si>
  <si>
    <t>ボイラ給水ポンプ</t>
  </si>
  <si>
    <t>ボイラ給水ポンプ改良</t>
    <phoneticPr fontId="2"/>
  </si>
  <si>
    <t>脱気器給水ポンプ</t>
  </si>
  <si>
    <t>脱気器給水ポンプ改良</t>
    <phoneticPr fontId="2"/>
  </si>
  <si>
    <t>ボイラ灰排出コンベヤ</t>
  </si>
  <si>
    <t>ボイラ灰排出コンベヤ改良</t>
  </si>
  <si>
    <t>①３次過熱器の更新
②ボイラ耐火物の部分更新</t>
    <phoneticPr fontId="2"/>
  </si>
  <si>
    <t>①３次過熱器
②ボイラ耐火物</t>
    <phoneticPr fontId="2"/>
  </si>
  <si>
    <t>ボイラ水管更新</t>
  </si>
  <si>
    <t>燃焼ガス冷却設備</t>
    <rPh sb="0" eb="2">
      <t>ネンショウ</t>
    </rPh>
    <rPh sb="4" eb="6">
      <t>レイキャク</t>
    </rPh>
    <rPh sb="6" eb="8">
      <t>セツビ</t>
    </rPh>
    <phoneticPr fontId="2"/>
  </si>
  <si>
    <t>燃焼室下コンベヤ</t>
  </si>
  <si>
    <t>燃焼室下コンベヤ改良</t>
    <rPh sb="8" eb="10">
      <t>カイリョウ</t>
    </rPh>
    <phoneticPr fontId="2"/>
  </si>
  <si>
    <t>燃焼室耐火物の部分更新</t>
  </si>
  <si>
    <t>燃焼室耐火物</t>
    <phoneticPr fontId="2"/>
  </si>
  <si>
    <t>燃焼室更新</t>
  </si>
  <si>
    <t>①酸素吸着塔の吸着剤の更新
②バルブスキットの更新
③真空ポンプ電動機の改良
④中圧ガス圧縮機電動機の改良</t>
    <phoneticPr fontId="2"/>
  </si>
  <si>
    <t>酸素発生装置</t>
    <phoneticPr fontId="2"/>
  </si>
  <si>
    <t>酸素発生装置改良</t>
  </si>
  <si>
    <t>①溶融炉本体MH部ケーシングの更新
②保熱室シュート部の更新
③給じん機出口ダンパの更新
④溶融炉耐火物の部分更新
⑤溶融炉～ボイラ間伸縮継手更新
⑥炉体ノズル中子の更新</t>
    <phoneticPr fontId="2"/>
  </si>
  <si>
    <t>①溶融炉本体
②溶融炉耐火物</t>
    <phoneticPr fontId="2"/>
  </si>
  <si>
    <t>溶融炉更新</t>
  </si>
  <si>
    <t>給じん機出口ダンパの更新</t>
  </si>
  <si>
    <t>給じん機</t>
  </si>
  <si>
    <t>給じん機更新</t>
  </si>
  <si>
    <t>熱分解・溶融設備</t>
    <rPh sb="0" eb="3">
      <t>ネツブンカイ</t>
    </rPh>
    <rPh sb="4" eb="8">
      <t>ヨウユウセツビ</t>
    </rPh>
    <phoneticPr fontId="2"/>
  </si>
  <si>
    <t>①コークスホッパの更新
②大塊コークスに対応できるフィーダに更新
③切出フィーダ電動機を高効率電動機へ改良</t>
    <phoneticPr fontId="2"/>
  </si>
  <si>
    <t>①コークスホッパ
②切出フィーダ</t>
    <phoneticPr fontId="2"/>
  </si>
  <si>
    <t>副資材ホッパ更新</t>
  </si>
  <si>
    <t>副資材供給設備</t>
    <rPh sb="0" eb="3">
      <t>フクシザイ</t>
    </rPh>
    <rPh sb="3" eb="7">
      <t>キョウキュウセツビ</t>
    </rPh>
    <phoneticPr fontId="2"/>
  </si>
  <si>
    <t>①巻上用電動機改良
②横行用電動機改良
③油圧バケット電動機改良
④ロードセル等の更新</t>
    <phoneticPr fontId="2"/>
  </si>
  <si>
    <t>ごみクレーン</t>
    <phoneticPr fontId="2"/>
  </si>
  <si>
    <t>No.1,2</t>
    <phoneticPr fontId="2"/>
  </si>
  <si>
    <t>ごみクレーン改良</t>
    <rPh sb="6" eb="8">
      <t>カイリョウ</t>
    </rPh>
    <phoneticPr fontId="2"/>
  </si>
  <si>
    <t>①切断機本体の更新
②高効率電動機へ改良
③落下防止装置等改良</t>
    <phoneticPr fontId="2"/>
  </si>
  <si>
    <t>切断式破砕機</t>
    <rPh sb="0" eb="6">
      <t>セツダンシキハサイキ</t>
    </rPh>
    <phoneticPr fontId="2"/>
  </si>
  <si>
    <t>一式</t>
    <rPh sb="0" eb="2">
      <t>イッシキ</t>
    </rPh>
    <phoneticPr fontId="2"/>
  </si>
  <si>
    <t>切断式破砕機改良</t>
    <rPh sb="0" eb="6">
      <t>セツダンシキハサイキ</t>
    </rPh>
    <rPh sb="6" eb="8">
      <t>カイリョウ</t>
    </rPh>
    <phoneticPr fontId="2"/>
  </si>
  <si>
    <t>受入供給設備</t>
    <rPh sb="0" eb="1">
      <t>ウ</t>
    </rPh>
    <rPh sb="1" eb="2">
      <t>イ</t>
    </rPh>
    <rPh sb="2" eb="4">
      <t>キョウキュウ</t>
    </rPh>
    <rPh sb="4" eb="6">
      <t>セツビ</t>
    </rPh>
    <phoneticPr fontId="2"/>
  </si>
  <si>
    <t>1～２号共通</t>
    <rPh sb="3" eb="4">
      <t>ゴウ</t>
    </rPh>
    <rPh sb="4" eb="6">
      <t>キョウツウ</t>
    </rPh>
    <phoneticPr fontId="2"/>
  </si>
  <si>
    <t>２号</t>
    <rPh sb="1" eb="2">
      <t>ゴウ</t>
    </rPh>
    <phoneticPr fontId="2"/>
  </si>
  <si>
    <t>1号</t>
    <rPh sb="1" eb="2">
      <t>ゴウ</t>
    </rPh>
    <phoneticPr fontId="2"/>
  </si>
  <si>
    <t>工事内容（概要）</t>
    <rPh sb="0" eb="2">
      <t>コウジ</t>
    </rPh>
    <rPh sb="2" eb="4">
      <t>ナイヨウ</t>
    </rPh>
    <rPh sb="5" eb="7">
      <t>ガイヨウ</t>
    </rPh>
    <phoneticPr fontId="2"/>
  </si>
  <si>
    <t>対象機器名称</t>
    <rPh sb="0" eb="2">
      <t>タイショウ</t>
    </rPh>
    <rPh sb="2" eb="4">
      <t>キキ</t>
    </rPh>
    <rPh sb="4" eb="6">
      <t>メイショウ</t>
    </rPh>
    <phoneticPr fontId="2"/>
  </si>
  <si>
    <t>対象</t>
    <rPh sb="0" eb="2">
      <t>タイショウ</t>
    </rPh>
    <phoneticPr fontId="2"/>
  </si>
  <si>
    <t>改良内容</t>
    <rPh sb="0" eb="2">
      <t>カイリョウ</t>
    </rPh>
    <rPh sb="2" eb="4">
      <t>ナイヨウ</t>
    </rPh>
    <phoneticPr fontId="2"/>
  </si>
  <si>
    <t>通番</t>
    <rPh sb="0" eb="1">
      <t>トウ</t>
    </rPh>
    <rPh sb="1" eb="2">
      <t>バン</t>
    </rPh>
    <phoneticPr fontId="2"/>
  </si>
  <si>
    <t>設備</t>
    <rPh sb="0" eb="2">
      <t>セツビ</t>
    </rPh>
    <phoneticPr fontId="2"/>
  </si>
  <si>
    <t>工事実施時期（工事予定時期に●）</t>
    <rPh sb="0" eb="2">
      <t>コウジ</t>
    </rPh>
    <rPh sb="2" eb="4">
      <t>ジッシ</t>
    </rPh>
    <rPh sb="4" eb="6">
      <t>ジキ</t>
    </rPh>
    <rPh sb="7" eb="9">
      <t>コウジ</t>
    </rPh>
    <rPh sb="9" eb="11">
      <t>ヨテイ</t>
    </rPh>
    <rPh sb="11" eb="13">
      <t>ジキ</t>
    </rPh>
    <phoneticPr fontId="2"/>
  </si>
  <si>
    <t>基幹的設備改良工事概要</t>
    <rPh sb="0" eb="3">
      <t>キカンテキ</t>
    </rPh>
    <rPh sb="3" eb="5">
      <t>セツビ</t>
    </rPh>
    <rPh sb="5" eb="7">
      <t>カイリョウ</t>
    </rPh>
    <rPh sb="7" eb="9">
      <t>コウジ</t>
    </rPh>
    <rPh sb="9" eb="11">
      <t>ガイヨウ</t>
    </rPh>
    <phoneticPr fontId="2"/>
  </si>
  <si>
    <t>基幹的設備改良工事 工事実施時期</t>
    <rPh sb="12" eb="14">
      <t>ジッシ</t>
    </rPh>
    <rPh sb="14" eb="16">
      <t>ジキ</t>
    </rPh>
    <phoneticPr fontId="2"/>
  </si>
  <si>
    <t>※2：委託料算出に用いる「変動的費用：ｔ/円」は、変動的費用の5年間合計額(消費税抜き)を計画溶融処理量5年間合計(247，550t/5年)で除して、１円未満を切り捨てた値を用いる。</t>
    <rPh sb="3" eb="6">
      <t>イタクリョウ</t>
    </rPh>
    <rPh sb="6" eb="8">
      <t>サンシュツ</t>
    </rPh>
    <rPh sb="9" eb="10">
      <t>モチ</t>
    </rPh>
    <rPh sb="21" eb="22">
      <t>エン</t>
    </rPh>
    <rPh sb="25" eb="27">
      <t>ヘンドウ</t>
    </rPh>
    <rPh sb="27" eb="28">
      <t>テキ</t>
    </rPh>
    <rPh sb="28" eb="30">
      <t>ヒヨウ</t>
    </rPh>
    <rPh sb="32" eb="34">
      <t>ネンカン</t>
    </rPh>
    <rPh sb="38" eb="41">
      <t>ショウヒゼイ</t>
    </rPh>
    <rPh sb="41" eb="42">
      <t>ヌ</t>
    </rPh>
    <rPh sb="45" eb="47">
      <t>ケイカク</t>
    </rPh>
    <rPh sb="47" eb="49">
      <t>ヨウユウ</t>
    </rPh>
    <rPh sb="49" eb="51">
      <t>ショリ</t>
    </rPh>
    <rPh sb="51" eb="52">
      <t>リョウ</t>
    </rPh>
    <rPh sb="53" eb="55">
      <t>ネンカン</t>
    </rPh>
    <rPh sb="55" eb="57">
      <t>ゴウケイ</t>
    </rPh>
    <rPh sb="68" eb="69">
      <t>ネン</t>
    </rPh>
    <rPh sb="76" eb="77">
      <t>エン</t>
    </rPh>
    <rPh sb="77" eb="79">
      <t>ミマン</t>
    </rPh>
    <rPh sb="80" eb="81">
      <t>キ</t>
    </rPh>
    <rPh sb="82" eb="83">
      <t>ス</t>
    </rPh>
    <rPh sb="85" eb="86">
      <t>アタイ</t>
    </rPh>
    <rPh sb="87" eb="88">
      <t>モチ</t>
    </rPh>
    <phoneticPr fontId="2"/>
  </si>
  <si>
    <t>※1：各年度の固定的費用は値が変動しても構わない。ただし、委託料としては固定的費用の5年間合計額(消費税抜き)を5年間で除して、毎年均等の額で支払う。</t>
    <rPh sb="3" eb="6">
      <t>カクネンド</t>
    </rPh>
    <rPh sb="7" eb="10">
      <t>コテイテキ</t>
    </rPh>
    <rPh sb="10" eb="12">
      <t>ヒヨウ</t>
    </rPh>
    <rPh sb="13" eb="14">
      <t>アタイ</t>
    </rPh>
    <rPh sb="15" eb="17">
      <t>ヘンドウ</t>
    </rPh>
    <rPh sb="20" eb="21">
      <t>カマ</t>
    </rPh>
    <rPh sb="29" eb="32">
      <t>イタクリョウ</t>
    </rPh>
    <rPh sb="36" eb="39">
      <t>コテイテキ</t>
    </rPh>
    <rPh sb="39" eb="41">
      <t>ヒヨウ</t>
    </rPh>
    <rPh sb="43" eb="45">
      <t>ネンカン</t>
    </rPh>
    <rPh sb="45" eb="47">
      <t>ゴウケイ</t>
    </rPh>
    <rPh sb="47" eb="48">
      <t>ガク</t>
    </rPh>
    <rPh sb="49" eb="52">
      <t>ショウヒゼイ</t>
    </rPh>
    <rPh sb="52" eb="53">
      <t>ヌ</t>
    </rPh>
    <rPh sb="57" eb="59">
      <t>ネンカン</t>
    </rPh>
    <rPh sb="60" eb="61">
      <t>ジョ</t>
    </rPh>
    <rPh sb="64" eb="66">
      <t>マイトシ</t>
    </rPh>
    <rPh sb="66" eb="68">
      <t>キントウ</t>
    </rPh>
    <rPh sb="69" eb="70">
      <t>ガク</t>
    </rPh>
    <rPh sb="71" eb="73">
      <t>シハラ</t>
    </rPh>
    <phoneticPr fontId="2"/>
  </si>
  <si>
    <t>消費税[10％]込み</t>
  </si>
  <si>
    <t>消費税抜き</t>
    <rPh sb="0" eb="3">
      <t>ショウヒゼイ</t>
    </rPh>
    <rPh sb="3" eb="4">
      <t>ヌ</t>
    </rPh>
    <phoneticPr fontId="2"/>
  </si>
  <si>
    <t>運営事業費計（円）</t>
    <rPh sb="0" eb="2">
      <t>ウンエイ</t>
    </rPh>
    <rPh sb="2" eb="5">
      <t>ジギョウヒ</t>
    </rPh>
    <rPh sb="5" eb="6">
      <t>ケイ</t>
    </rPh>
    <phoneticPr fontId="2"/>
  </si>
  <si>
    <t>（変動的費用：ｔ/円）※2
【1円未満切捨】</t>
    <rPh sb="1" eb="3">
      <t>ヘンドウ</t>
    </rPh>
    <rPh sb="3" eb="4">
      <t>テキ</t>
    </rPh>
    <rPh sb="4" eb="6">
      <t>ヒヨウ</t>
    </rPh>
    <rPh sb="9" eb="10">
      <t>エン</t>
    </rPh>
    <rPh sb="16" eb="19">
      <t>エンミマン</t>
    </rPh>
    <rPh sb="19" eb="21">
      <t>キリス</t>
    </rPh>
    <phoneticPr fontId="2"/>
  </si>
  <si>
    <t>変動的費用計（円）
【支出－収入】</t>
    <rPh sb="0" eb="2">
      <t>ヘンドウ</t>
    </rPh>
    <rPh sb="2" eb="3">
      <t>テキ</t>
    </rPh>
    <rPh sb="3" eb="5">
      <t>ヒヨウ</t>
    </rPh>
    <rPh sb="5" eb="6">
      <t>ケイ</t>
    </rPh>
    <rPh sb="11" eb="13">
      <t>シシュツ</t>
    </rPh>
    <rPh sb="14" eb="16">
      <t>シュウニュウ</t>
    </rPh>
    <phoneticPr fontId="2"/>
  </si>
  <si>
    <t>収入</t>
    <rPh sb="0" eb="2">
      <t>シュウニュウ</t>
    </rPh>
    <phoneticPr fontId="2"/>
  </si>
  <si>
    <t>支出</t>
    <rPh sb="0" eb="2">
      <t>シシュツ</t>
    </rPh>
    <phoneticPr fontId="2"/>
  </si>
  <si>
    <t>変動的費用</t>
    <rPh sb="0" eb="2">
      <t>ヘンドウ</t>
    </rPh>
    <rPh sb="2" eb="3">
      <t>テキ</t>
    </rPh>
    <rPh sb="3" eb="5">
      <t>ヒヨウ</t>
    </rPh>
    <phoneticPr fontId="2"/>
  </si>
  <si>
    <t>固定的費用計（円）</t>
    <rPh sb="0" eb="3">
      <t>コテイテキ</t>
    </rPh>
    <rPh sb="3" eb="5">
      <t>ヒヨウ</t>
    </rPh>
    <rPh sb="5" eb="6">
      <t>ケイ</t>
    </rPh>
    <phoneticPr fontId="2"/>
  </si>
  <si>
    <t>固定的費用　※1</t>
    <rPh sb="0" eb="2">
      <t>コテイ</t>
    </rPh>
    <rPh sb="2" eb="3">
      <t>テキ</t>
    </rPh>
    <rPh sb="3" eb="5">
      <t>ヒヨウ</t>
    </rPh>
    <phoneticPr fontId="2"/>
  </si>
  <si>
    <t>(t/年)</t>
    <phoneticPr fontId="2"/>
  </si>
  <si>
    <t>計画溶融処理量</t>
    <rPh sb="0" eb="7">
      <t>ケイカクヨウユウショリリョウ</t>
    </rPh>
    <phoneticPr fontId="2"/>
  </si>
  <si>
    <t>運営期間
合計</t>
    <rPh sb="0" eb="2">
      <t>ウンエイ</t>
    </rPh>
    <rPh sb="2" eb="4">
      <t>キカン</t>
    </rPh>
    <rPh sb="5" eb="7">
      <t>ゴウケイ</t>
    </rPh>
    <phoneticPr fontId="2"/>
  </si>
  <si>
    <t>項　目　　　　　　　　　　　　　　　　　年　度</t>
    <rPh sb="20" eb="21">
      <t>トシ</t>
    </rPh>
    <rPh sb="22" eb="23">
      <t>ド</t>
    </rPh>
    <phoneticPr fontId="2"/>
  </si>
  <si>
    <t>長期包括運営管理事業　事業費内訳（消費税抜き）</t>
    <rPh sb="11" eb="14">
      <t>ジギョウヒ</t>
    </rPh>
    <rPh sb="14" eb="16">
      <t>ウチワケ</t>
    </rPh>
    <rPh sb="17" eb="20">
      <t>ショウヒゼイ</t>
    </rPh>
    <rPh sb="20" eb="21">
      <t>ヌ</t>
    </rPh>
    <phoneticPr fontId="2"/>
  </si>
  <si>
    <t>※2：（単価）、（量）の項目は、単位も記載すること。</t>
    <rPh sb="4" eb="6">
      <t>タンカ</t>
    </rPh>
    <rPh sb="12" eb="14">
      <t>コウモク</t>
    </rPh>
    <rPh sb="16" eb="18">
      <t>タンイ</t>
    </rPh>
    <rPh sb="19" eb="21">
      <t>キサイ</t>
    </rPh>
    <phoneticPr fontId="14"/>
  </si>
  <si>
    <t>　　　ただし、本組合からの固定的費用の支払いにあたっては、5年間の固定的費用合計額を5年間で除して、毎年均等の額で支払うものとする。</t>
    <phoneticPr fontId="14"/>
  </si>
  <si>
    <t>※1：固定的費用として、ごみ搬入量及び処理量の変動に係わらず変動しない費用を記載すること。なお、固定的費用に分類しているが各年度の費用は値が変動しても構わない。</t>
    <rPh sb="5" eb="6">
      <t>テキ</t>
    </rPh>
    <rPh sb="6" eb="8">
      <t>ヒヨウ</t>
    </rPh>
    <phoneticPr fontId="14"/>
  </si>
  <si>
    <t>合　計　金　額（円）</t>
    <rPh sb="0" eb="1">
      <t>ゴウ</t>
    </rPh>
    <rPh sb="2" eb="3">
      <t>ケイ</t>
    </rPh>
    <rPh sb="4" eb="5">
      <t>キン</t>
    </rPh>
    <rPh sb="6" eb="7">
      <t>ガク</t>
    </rPh>
    <phoneticPr fontId="14"/>
  </si>
  <si>
    <t>消費税抜き</t>
    <phoneticPr fontId="14"/>
  </si>
  <si>
    <t>金　額（円）</t>
    <rPh sb="0" eb="1">
      <t>キン</t>
    </rPh>
    <rPh sb="2" eb="3">
      <t>ガク</t>
    </rPh>
    <rPh sb="4" eb="5">
      <t>エン</t>
    </rPh>
    <phoneticPr fontId="14"/>
  </si>
  <si>
    <t>単位：</t>
    <rPh sb="0" eb="2">
      <t>タンイ</t>
    </rPh>
    <phoneticPr fontId="14"/>
  </si>
  <si>
    <t>（量）</t>
    <phoneticPr fontId="14"/>
  </si>
  <si>
    <t>－</t>
  </si>
  <si>
    <t>（単価）</t>
    <phoneticPr fontId="14"/>
  </si>
  <si>
    <t>（単価）</t>
    <rPh sb="1" eb="3">
      <t>タンカ</t>
    </rPh>
    <phoneticPr fontId="14"/>
  </si>
  <si>
    <t>合計</t>
    <rPh sb="0" eb="1">
      <t>ゴウ</t>
    </rPh>
    <rPh sb="1" eb="2">
      <t>ケイ</t>
    </rPh>
    <phoneticPr fontId="14"/>
  </si>
  <si>
    <t>単価、使用量及び金額</t>
    <rPh sb="0" eb="2">
      <t>タンカ</t>
    </rPh>
    <rPh sb="3" eb="5">
      <t>シヨウ</t>
    </rPh>
    <rPh sb="5" eb="6">
      <t>リョウ</t>
    </rPh>
    <rPh sb="6" eb="7">
      <t>オヨ</t>
    </rPh>
    <rPh sb="8" eb="10">
      <t>キンガク</t>
    </rPh>
    <phoneticPr fontId="14"/>
  </si>
  <si>
    <t>項　目　　　　　　　　　　　　　　　　　　　　　　　年　度</t>
    <rPh sb="26" eb="27">
      <t>トシ</t>
    </rPh>
    <rPh sb="28" eb="29">
      <t>ド</t>
    </rPh>
    <phoneticPr fontId="14"/>
  </si>
  <si>
    <t>長期包括運営管理事業　運転経費【固定的費用】　（消費税抜き）</t>
    <rPh sb="11" eb="13">
      <t>ウンテン</t>
    </rPh>
    <rPh sb="16" eb="19">
      <t>コテイテキ</t>
    </rPh>
    <rPh sb="19" eb="21">
      <t>ヒヨウ</t>
    </rPh>
    <rPh sb="24" eb="27">
      <t>ショウヒゼイ</t>
    </rPh>
    <rPh sb="27" eb="28">
      <t>ヌ</t>
    </rPh>
    <phoneticPr fontId="14"/>
  </si>
  <si>
    <t>※3：（単価）、（量）の項目は、単位も記載すること。</t>
    <phoneticPr fontId="14"/>
  </si>
  <si>
    <t>※2：収入は含めないこと。</t>
    <rPh sb="3" eb="5">
      <t>シュウニュウ</t>
    </rPh>
    <rPh sb="6" eb="7">
      <t>フク</t>
    </rPh>
    <phoneticPr fontId="14"/>
  </si>
  <si>
    <t>※1：変動的費用には、処理量の変動に応じて変動する費用を記載すること。</t>
    <rPh sb="3" eb="5">
      <t>ヘンドウ</t>
    </rPh>
    <rPh sb="5" eb="6">
      <t>テキ</t>
    </rPh>
    <rPh sb="6" eb="8">
      <t>ヒヨウ</t>
    </rPh>
    <rPh sb="18" eb="19">
      <t>オウ</t>
    </rPh>
    <phoneticPr fontId="14"/>
  </si>
  <si>
    <t>円/L</t>
    <rPh sb="0" eb="1">
      <t>エン</t>
    </rPh>
    <phoneticPr fontId="2"/>
  </si>
  <si>
    <t>灯油</t>
    <rPh sb="0" eb="2">
      <t>トウユ</t>
    </rPh>
    <phoneticPr fontId="2"/>
  </si>
  <si>
    <t>円/kg</t>
    <rPh sb="0" eb="1">
      <t>エン</t>
    </rPh>
    <phoneticPr fontId="2"/>
  </si>
  <si>
    <t>コークス</t>
    <phoneticPr fontId="2"/>
  </si>
  <si>
    <t>計画溶融処理量（t/年）</t>
    <rPh sb="0" eb="6">
      <t>ケイカクヨウユウショリ</t>
    </rPh>
    <rPh sb="6" eb="7">
      <t>リョウ</t>
    </rPh>
    <phoneticPr fontId="14"/>
  </si>
  <si>
    <t>単価、量及び金額</t>
    <phoneticPr fontId="14"/>
  </si>
  <si>
    <t>項　目　　　　　　　　　　　　　　　　　　　　　年　度</t>
    <rPh sb="24" eb="25">
      <t>トシ</t>
    </rPh>
    <rPh sb="26" eb="27">
      <t>ド</t>
    </rPh>
    <phoneticPr fontId="14"/>
  </si>
  <si>
    <t>長期包括運営管理事業　運転経費【変動的費用】　（消費税抜き）</t>
    <rPh sb="11" eb="13">
      <t>ウンテン</t>
    </rPh>
    <rPh sb="16" eb="18">
      <t>ヘンドウ</t>
    </rPh>
    <rPh sb="18" eb="19">
      <t>テキ</t>
    </rPh>
    <rPh sb="19" eb="21">
      <t>ヒヨウ</t>
    </rPh>
    <rPh sb="24" eb="27">
      <t>ショウヒゼイ</t>
    </rPh>
    <rPh sb="27" eb="28">
      <t>ヌ</t>
    </rPh>
    <phoneticPr fontId="14"/>
  </si>
  <si>
    <t>※機器の補修・更新等費用は各装置・各機器ごとに記載すること。</t>
    <rPh sb="1" eb="3">
      <t>キキ</t>
    </rPh>
    <rPh sb="4" eb="6">
      <t>ホシュウ</t>
    </rPh>
    <rPh sb="7" eb="9">
      <t>コウシン</t>
    </rPh>
    <rPh sb="9" eb="10">
      <t>トウ</t>
    </rPh>
    <rPh sb="10" eb="12">
      <t>ヒヨウ</t>
    </rPh>
    <rPh sb="13" eb="14">
      <t>カク</t>
    </rPh>
    <rPh sb="14" eb="16">
      <t>ソウチ</t>
    </rPh>
    <rPh sb="17" eb="18">
      <t>カク</t>
    </rPh>
    <rPh sb="18" eb="20">
      <t>キキ</t>
    </rPh>
    <rPh sb="23" eb="25">
      <t>キサイ</t>
    </rPh>
    <phoneticPr fontId="2"/>
  </si>
  <si>
    <t>※点検費用は各設備ごとに記載すること。ただし、法定点検は各装置・各機器ごとに別項目とし、頻度欄に「法定■年」と記載すること。</t>
    <rPh sb="1" eb="3">
      <t>テンケン</t>
    </rPh>
    <rPh sb="3" eb="5">
      <t>ヒヨウ</t>
    </rPh>
    <rPh sb="6" eb="9">
      <t>カクセツビ</t>
    </rPh>
    <rPh sb="12" eb="14">
      <t>キサイ</t>
    </rPh>
    <rPh sb="23" eb="25">
      <t>ホウテイ</t>
    </rPh>
    <rPh sb="25" eb="27">
      <t>テンケン</t>
    </rPh>
    <rPh sb="28" eb="31">
      <t>カクソウチ</t>
    </rPh>
    <rPh sb="32" eb="33">
      <t>カク</t>
    </rPh>
    <rPh sb="33" eb="35">
      <t>キキ</t>
    </rPh>
    <rPh sb="38" eb="39">
      <t>ベツ</t>
    </rPh>
    <rPh sb="39" eb="41">
      <t>コウモク</t>
    </rPh>
    <rPh sb="44" eb="46">
      <t>ヒンド</t>
    </rPh>
    <rPh sb="46" eb="47">
      <t>ラン</t>
    </rPh>
    <rPh sb="49" eb="51">
      <t>ホウテイ</t>
    </rPh>
    <rPh sb="52" eb="53">
      <t>ネン</t>
    </rPh>
    <rPh sb="55" eb="57">
      <t>キサイ</t>
    </rPh>
    <phoneticPr fontId="2"/>
  </si>
  <si>
    <t>消費税抜き</t>
    <phoneticPr fontId="2"/>
  </si>
  <si>
    <t>合　計（円）</t>
    <rPh sb="0" eb="1">
      <t>ゴウ</t>
    </rPh>
    <phoneticPr fontId="2"/>
  </si>
  <si>
    <t>小　計（円）</t>
  </si>
  <si>
    <t>その他</t>
    <rPh sb="2" eb="3">
      <t>タ</t>
    </rPh>
    <phoneticPr fontId="2"/>
  </si>
  <si>
    <t>10年</t>
    <rPh sb="2" eb="3">
      <t>ネン</t>
    </rPh>
    <phoneticPr fontId="2"/>
  </si>
  <si>
    <t>自動燃焼制御システム更新</t>
    <rPh sb="0" eb="2">
      <t>ジドウ</t>
    </rPh>
    <rPh sb="2" eb="4">
      <t>ネンショウ</t>
    </rPh>
    <rPh sb="4" eb="6">
      <t>セイギョ</t>
    </rPh>
    <rPh sb="10" eb="12">
      <t>コウシン</t>
    </rPh>
    <phoneticPr fontId="2"/>
  </si>
  <si>
    <t>計装設備</t>
    <phoneticPr fontId="2"/>
  </si>
  <si>
    <t>更新費用</t>
    <rPh sb="0" eb="2">
      <t>コウシン</t>
    </rPh>
    <phoneticPr fontId="2"/>
  </si>
  <si>
    <r>
      <t>5</t>
    </r>
    <r>
      <rPr>
        <sz val="11"/>
        <rFont val="ＭＳ Ｐゴシック"/>
        <family val="3"/>
        <charset val="128"/>
      </rPr>
      <t>年</t>
    </r>
    <rPh sb="1" eb="2">
      <t>ネン</t>
    </rPh>
    <phoneticPr fontId="2"/>
  </si>
  <si>
    <t>バグフィルタろ布交換</t>
    <rPh sb="7" eb="8">
      <t>フ</t>
    </rPh>
    <rPh sb="8" eb="10">
      <t>コウカン</t>
    </rPh>
    <phoneticPr fontId="2"/>
  </si>
  <si>
    <t>毎年</t>
    <rPh sb="0" eb="2">
      <t>マイトシ</t>
    </rPh>
    <phoneticPr fontId="2"/>
  </si>
  <si>
    <t>脱臭装置活性炭交換</t>
    <rPh sb="0" eb="2">
      <t>ダッシュウ</t>
    </rPh>
    <rPh sb="2" eb="4">
      <t>ソウチ</t>
    </rPh>
    <rPh sb="4" eb="7">
      <t>カッセイタン</t>
    </rPh>
    <rPh sb="7" eb="9">
      <t>コウカン</t>
    </rPh>
    <phoneticPr fontId="2"/>
  </si>
  <si>
    <t>受入供給設備</t>
    <rPh sb="0" eb="2">
      <t>ウケイレ</t>
    </rPh>
    <rPh sb="2" eb="4">
      <t>キョウキュウ</t>
    </rPh>
    <rPh sb="4" eb="6">
      <t>セツビ</t>
    </rPh>
    <phoneticPr fontId="2"/>
  </si>
  <si>
    <t>5年</t>
    <rPh sb="1" eb="2">
      <t>ネン</t>
    </rPh>
    <phoneticPr fontId="2"/>
  </si>
  <si>
    <t>ごみクレーンバケット交換</t>
    <rPh sb="10" eb="12">
      <t>コウカン</t>
    </rPh>
    <phoneticPr fontId="2"/>
  </si>
  <si>
    <t>3年</t>
    <rPh sb="1" eb="2">
      <t>ネン</t>
    </rPh>
    <phoneticPr fontId="2"/>
  </si>
  <si>
    <t>ごみｸﾚｰﾝﾌﾞﾚｰｷﾊﾟｯﾄﾞ交換</t>
    <rPh sb="16" eb="18">
      <t>コウカン</t>
    </rPh>
    <phoneticPr fontId="2"/>
  </si>
  <si>
    <t>補修費用</t>
    <rPh sb="0" eb="2">
      <t>ホシュウ</t>
    </rPh>
    <phoneticPr fontId="2"/>
  </si>
  <si>
    <t>定期</t>
  </si>
  <si>
    <t>法定</t>
  </si>
  <si>
    <t>第１種圧力容器</t>
    <rPh sb="0" eb="1">
      <t>ダイ</t>
    </rPh>
    <rPh sb="2" eb="3">
      <t>シュ</t>
    </rPh>
    <rPh sb="3" eb="5">
      <t>アツリョク</t>
    </rPh>
    <rPh sb="5" eb="7">
      <t>ヨウキ</t>
    </rPh>
    <phoneticPr fontId="2"/>
  </si>
  <si>
    <t>2年</t>
    <rPh sb="1" eb="2">
      <t>ネン</t>
    </rPh>
    <phoneticPr fontId="2"/>
  </si>
  <si>
    <t>ごみ計量機</t>
    <rPh sb="2" eb="4">
      <t>ケイリョウ</t>
    </rPh>
    <rPh sb="4" eb="5">
      <t>キ</t>
    </rPh>
    <phoneticPr fontId="2"/>
  </si>
  <si>
    <t>法定点検・定期点検等費用</t>
    <rPh sb="0" eb="2">
      <t>ホウテイ</t>
    </rPh>
    <rPh sb="2" eb="4">
      <t>テンケン</t>
    </rPh>
    <rPh sb="5" eb="7">
      <t>テイキ</t>
    </rPh>
    <rPh sb="7" eb="9">
      <t>テンケン</t>
    </rPh>
    <rPh sb="9" eb="10">
      <t>トウ</t>
    </rPh>
    <rPh sb="10" eb="12">
      <t>ヒヨウ</t>
    </rPh>
    <phoneticPr fontId="2"/>
  </si>
  <si>
    <t>区分</t>
    <rPh sb="0" eb="2">
      <t>クブン</t>
    </rPh>
    <phoneticPr fontId="2"/>
  </si>
  <si>
    <t>金額（円）　（消費税抜き）</t>
    <rPh sb="0" eb="2">
      <t>キンガク</t>
    </rPh>
    <phoneticPr fontId="14"/>
  </si>
  <si>
    <t>頻度</t>
    <phoneticPr fontId="14"/>
  </si>
  <si>
    <t>項　目</t>
    <phoneticPr fontId="2"/>
  </si>
  <si>
    <t>長期包括運営管理事業　維持管理費（固定的費用）　（消費税抜き）</t>
    <rPh sb="11" eb="13">
      <t>イジ</t>
    </rPh>
    <rPh sb="13" eb="15">
      <t>カンリ</t>
    </rPh>
    <rPh sb="15" eb="16">
      <t>ヒ</t>
    </rPh>
    <rPh sb="17" eb="20">
      <t>コテイテキ</t>
    </rPh>
    <rPh sb="20" eb="22">
      <t>ヒヨウ</t>
    </rPh>
    <phoneticPr fontId="14"/>
  </si>
  <si>
    <t>更新費用</t>
    <rPh sb="0" eb="2">
      <t>コウシン</t>
    </rPh>
    <rPh sb="2" eb="4">
      <t>ヒヨウ</t>
    </rPh>
    <phoneticPr fontId="2"/>
  </si>
  <si>
    <t>補修費用</t>
    <rPh sb="0" eb="2">
      <t>ホシュウ</t>
    </rPh>
    <rPh sb="2" eb="4">
      <t>ヒヨウ</t>
    </rPh>
    <phoneticPr fontId="2"/>
  </si>
  <si>
    <t>法定点検・定期点検等費用</t>
    <phoneticPr fontId="2"/>
  </si>
  <si>
    <t>合計　　　　　　　　　　　　　　　　　　　　　　　　　　　　　　　　　　　　　　　　　　　　　　　　　　　　　　　　　　　　　　　　　　　　　　　　　　　　　　　　　　　　（円）</t>
    <rPh sb="0" eb="1">
      <t>ゴウ</t>
    </rPh>
    <rPh sb="1" eb="2">
      <t>ケイ</t>
    </rPh>
    <phoneticPr fontId="14"/>
  </si>
  <si>
    <t>金額（円）　（消費税抜き）</t>
    <rPh sb="0" eb="2">
      <t>キンガク</t>
    </rPh>
    <rPh sb="7" eb="10">
      <t>ショウヒゼイ</t>
    </rPh>
    <rPh sb="10" eb="11">
      <t>ヌ</t>
    </rPh>
    <phoneticPr fontId="2"/>
  </si>
  <si>
    <t>長期包括運営管理事業　維持管理費（固定的費用）　（消費税抜き）</t>
    <rPh sb="11" eb="13">
      <t>イジ</t>
    </rPh>
    <rPh sb="13" eb="15">
      <t>カンリ</t>
    </rPh>
    <rPh sb="15" eb="16">
      <t>ヒ</t>
    </rPh>
    <rPh sb="17" eb="20">
      <t>コテイテキ</t>
    </rPh>
    <rPh sb="20" eb="22">
      <t>ヒヨウ</t>
    </rPh>
    <rPh sb="25" eb="28">
      <t>ショウヒゼイ</t>
    </rPh>
    <rPh sb="28" eb="29">
      <t>ヌ</t>
    </rPh>
    <phoneticPr fontId="14"/>
  </si>
  <si>
    <t>※2：管理・運転・機器整備等、それぞれの役割がわかるよう記載すること。</t>
    <rPh sb="3" eb="5">
      <t>カンリ</t>
    </rPh>
    <rPh sb="6" eb="8">
      <t>ウンテン</t>
    </rPh>
    <rPh sb="9" eb="11">
      <t>キキ</t>
    </rPh>
    <rPh sb="11" eb="13">
      <t>セイビ</t>
    </rPh>
    <rPh sb="13" eb="14">
      <t>トウ</t>
    </rPh>
    <rPh sb="20" eb="22">
      <t>ヤクワリ</t>
    </rPh>
    <rPh sb="28" eb="30">
      <t>キサイ</t>
    </rPh>
    <phoneticPr fontId="2"/>
  </si>
  <si>
    <t>※1：固定的費用に分類しているが各年度の費用は値が変動しても構わない。ただし、本組合からの固定的費用の支払いにあたっては、5年間の固定的費用合計額を5年間で除して、毎年均等の額で支払うものとする。</t>
    <phoneticPr fontId="2"/>
  </si>
  <si>
    <t>円（消費税抜き）</t>
    <phoneticPr fontId="14"/>
  </si>
  <si>
    <t>人</t>
    <rPh sb="0" eb="1">
      <t>ニン</t>
    </rPh>
    <phoneticPr fontId="14"/>
  </si>
  <si>
    <t>総　計</t>
  </si>
  <si>
    <t>小　計</t>
  </si>
  <si>
    <t>人</t>
    <rPh sb="0" eb="1">
      <t>ヒト</t>
    </rPh>
    <phoneticPr fontId="2"/>
  </si>
  <si>
    <t>給与・年俸（単価）
(福利厚生費等含む）
(円/人・年)</t>
    <rPh sb="0" eb="2">
      <t>キュウヨ</t>
    </rPh>
    <rPh sb="3" eb="5">
      <t>ネンポウ</t>
    </rPh>
    <rPh sb="6" eb="8">
      <t>タンカ</t>
    </rPh>
    <rPh sb="11" eb="13">
      <t>フクリ</t>
    </rPh>
    <rPh sb="13" eb="17">
      <t>コウセイヒナド</t>
    </rPh>
    <rPh sb="17" eb="18">
      <t>フク</t>
    </rPh>
    <phoneticPr fontId="14"/>
  </si>
  <si>
    <t>運転員以外</t>
    <rPh sb="0" eb="3">
      <t>ウンテンイン</t>
    </rPh>
    <rPh sb="3" eb="5">
      <t>イガイ</t>
    </rPh>
    <phoneticPr fontId="2"/>
  </si>
  <si>
    <t>運転員</t>
    <rPh sb="0" eb="2">
      <t>ウ</t>
    </rPh>
    <rPh sb="2" eb="3">
      <t>イン</t>
    </rPh>
    <phoneticPr fontId="2"/>
  </si>
  <si>
    <t>直勤者</t>
    <rPh sb="0" eb="1">
      <t>チョク</t>
    </rPh>
    <rPh sb="1" eb="2">
      <t>キンム</t>
    </rPh>
    <rPh sb="2" eb="3">
      <t>シャ</t>
    </rPh>
    <phoneticPr fontId="2"/>
  </si>
  <si>
    <t>運転関係者以外</t>
    <rPh sb="0" eb="2">
      <t>ウ</t>
    </rPh>
    <rPh sb="2" eb="5">
      <t>カンケイシャ</t>
    </rPh>
    <rPh sb="5" eb="7">
      <t>イガイ</t>
    </rPh>
    <phoneticPr fontId="2"/>
  </si>
  <si>
    <t>円（消費税抜き）</t>
    <rPh sb="0" eb="1">
      <t>エン</t>
    </rPh>
    <phoneticPr fontId="14"/>
  </si>
  <si>
    <t>運転関係者(保全要員含む)</t>
    <rPh sb="0" eb="2">
      <t>ウ</t>
    </rPh>
    <rPh sb="2" eb="5">
      <t>カンケイシャ</t>
    </rPh>
    <rPh sb="6" eb="8">
      <t>ホゼン</t>
    </rPh>
    <rPh sb="8" eb="10">
      <t>ヨウイン</t>
    </rPh>
    <rPh sb="10" eb="11">
      <t>フク</t>
    </rPh>
    <phoneticPr fontId="2"/>
  </si>
  <si>
    <t>日勤者</t>
    <phoneticPr fontId="2"/>
  </si>
  <si>
    <t>単位　   　　　　年度</t>
    <rPh sb="10" eb="12">
      <t>ネンド</t>
    </rPh>
    <phoneticPr fontId="14"/>
  </si>
  <si>
    <t>人数（人）及び給与</t>
    <rPh sb="0" eb="2">
      <t>ニンズウ</t>
    </rPh>
    <rPh sb="3" eb="4">
      <t>ニン</t>
    </rPh>
    <rPh sb="5" eb="6">
      <t>オヨ</t>
    </rPh>
    <rPh sb="7" eb="9">
      <t>キュウヨ</t>
    </rPh>
    <phoneticPr fontId="14"/>
  </si>
  <si>
    <t>職　　種</t>
    <rPh sb="0" eb="1">
      <t>ショク</t>
    </rPh>
    <rPh sb="3" eb="4">
      <t>シュ</t>
    </rPh>
    <phoneticPr fontId="2"/>
  </si>
  <si>
    <t>長期包括運営管理事業　人件費【固定的費用】　（消費税抜き）</t>
    <phoneticPr fontId="14"/>
  </si>
  <si>
    <t>※3：（単価）、（量）の項目は、単位も記載すること。</t>
    <rPh sb="4" eb="6">
      <t>タンカ</t>
    </rPh>
    <rPh sb="12" eb="14">
      <t>コウモク</t>
    </rPh>
    <rPh sb="16" eb="18">
      <t>タンイ</t>
    </rPh>
    <rPh sb="19" eb="21">
      <t>キサイ</t>
    </rPh>
    <phoneticPr fontId="14"/>
  </si>
  <si>
    <t>※2：保険料、履行保証料等については本欄に記載すること。なお、保険については何を対象とした保険であるのか分かるように記載すること。</t>
    <rPh sb="3" eb="6">
      <t>ホケンリョウ</t>
    </rPh>
    <rPh sb="7" eb="9">
      <t>リコウ</t>
    </rPh>
    <rPh sb="9" eb="12">
      <t>ホショウリョウ</t>
    </rPh>
    <rPh sb="12" eb="13">
      <t>ナド</t>
    </rPh>
    <rPh sb="18" eb="20">
      <t>ホンラン</t>
    </rPh>
    <rPh sb="21" eb="23">
      <t>キサイ</t>
    </rPh>
    <rPh sb="31" eb="33">
      <t>ホケン</t>
    </rPh>
    <rPh sb="38" eb="39">
      <t>ナニ</t>
    </rPh>
    <rPh sb="40" eb="42">
      <t>タイショウ</t>
    </rPh>
    <rPh sb="45" eb="47">
      <t>ホケン</t>
    </rPh>
    <rPh sb="52" eb="53">
      <t>ワ</t>
    </rPh>
    <rPh sb="58" eb="60">
      <t>キサイ</t>
    </rPh>
    <phoneticPr fontId="2"/>
  </si>
  <si>
    <t>合計金額（円）</t>
    <rPh sb="0" eb="1">
      <t>ゴウ</t>
    </rPh>
    <rPh sb="1" eb="2">
      <t>ケイ</t>
    </rPh>
    <rPh sb="2" eb="4">
      <t>キンガク</t>
    </rPh>
    <rPh sb="5" eb="6">
      <t>エン</t>
    </rPh>
    <phoneticPr fontId="14"/>
  </si>
  <si>
    <t>単価、量及び金額</t>
    <rPh sb="0" eb="2">
      <t>タンカ</t>
    </rPh>
    <rPh sb="3" eb="4">
      <t>リョウ</t>
    </rPh>
    <rPh sb="4" eb="5">
      <t>オヨ</t>
    </rPh>
    <rPh sb="6" eb="8">
      <t>キンガク</t>
    </rPh>
    <phoneticPr fontId="14"/>
  </si>
  <si>
    <t>長期包括運営管理事業　その他経費【固定的費用】　（消費税抜き）</t>
    <rPh sb="13" eb="14">
      <t>タ</t>
    </rPh>
    <rPh sb="14" eb="16">
      <t>ケイヒ</t>
    </rPh>
    <rPh sb="17" eb="20">
      <t>コテイテキ</t>
    </rPh>
    <rPh sb="20" eb="22">
      <t>ヒヨウ</t>
    </rPh>
    <phoneticPr fontId="14"/>
  </si>
  <si>
    <t>※1：変動的費用には、ごみ搬入量及び処理量の変動に応じて変動する費用を記載すること。</t>
    <rPh sb="3" eb="5">
      <t>ヘンドウ</t>
    </rPh>
    <rPh sb="5" eb="6">
      <t>テキ</t>
    </rPh>
    <rPh sb="6" eb="8">
      <t>ヒヨウ</t>
    </rPh>
    <rPh sb="25" eb="26">
      <t>オウ</t>
    </rPh>
    <phoneticPr fontId="14"/>
  </si>
  <si>
    <t>計画溶融処理（t/年）</t>
    <rPh sb="0" eb="6">
      <t>ケイカクヨウユウショリ</t>
    </rPh>
    <phoneticPr fontId="14"/>
  </si>
  <si>
    <t>項　目　　　　　　　　　　 　　　　　　　　　　　年　度</t>
    <rPh sb="25" eb="26">
      <t>トシ</t>
    </rPh>
    <rPh sb="27" eb="28">
      <t>ド</t>
    </rPh>
    <phoneticPr fontId="14"/>
  </si>
  <si>
    <t>長期包括運営管理事業　その他経費【変動的費用】　（消費税抜き）</t>
    <rPh sb="13" eb="14">
      <t>タ</t>
    </rPh>
    <rPh sb="17" eb="19">
      <t>ヘンドウ</t>
    </rPh>
    <rPh sb="19" eb="20">
      <t>テキ</t>
    </rPh>
    <rPh sb="20" eb="22">
      <t>ヒヨウ</t>
    </rPh>
    <phoneticPr fontId="14"/>
  </si>
  <si>
    <t>※2：（単価）、（量）の項目は、単位も記載すること。</t>
    <phoneticPr fontId="14"/>
  </si>
  <si>
    <t>※1：その他収入について記載すること。</t>
    <rPh sb="5" eb="6">
      <t>タ</t>
    </rPh>
    <rPh sb="6" eb="8">
      <t>シュウニュウ</t>
    </rPh>
    <rPh sb="12" eb="14">
      <t>キサイ</t>
    </rPh>
    <phoneticPr fontId="14"/>
  </si>
  <si>
    <t>長期包括運営管理事業　その他収入【変動的費用】　（消費税抜き）</t>
    <rPh sb="13" eb="14">
      <t>タ</t>
    </rPh>
    <rPh sb="14" eb="16">
      <t>シュウニュウ</t>
    </rPh>
    <rPh sb="17" eb="19">
      <t>ヘンドウ</t>
    </rPh>
    <rPh sb="19" eb="20">
      <t>テキ</t>
    </rPh>
    <rPh sb="20" eb="22">
      <t>ヒヨウ</t>
    </rPh>
    <phoneticPr fontId="14"/>
  </si>
  <si>
    <t>運転経費（円）
【様式第8号-2-オ】</t>
    <rPh sb="0" eb="2">
      <t>ウンテン</t>
    </rPh>
    <rPh sb="2" eb="4">
      <t>ケイヒ</t>
    </rPh>
    <rPh sb="5" eb="6">
      <t>エン</t>
    </rPh>
    <rPh sb="9" eb="11">
      <t>ヨウシキ</t>
    </rPh>
    <rPh sb="11" eb="12">
      <t>ダイ</t>
    </rPh>
    <rPh sb="13" eb="14">
      <t>ゴウ</t>
    </rPh>
    <phoneticPr fontId="14"/>
  </si>
  <si>
    <t>維持管理費（円）
【様式第8号-2-キ】</t>
    <rPh sb="0" eb="2">
      <t>イジ</t>
    </rPh>
    <rPh sb="2" eb="5">
      <t>カンリヒ</t>
    </rPh>
    <rPh sb="10" eb="13">
      <t>ヨウシキダイ</t>
    </rPh>
    <rPh sb="14" eb="15">
      <t>ゴウ</t>
    </rPh>
    <phoneticPr fontId="14"/>
  </si>
  <si>
    <t>人件費（円）
【様式第8号-2-ク】</t>
    <rPh sb="0" eb="3">
      <t>ジンケンヒ</t>
    </rPh>
    <rPh sb="8" eb="11">
      <t>ヨウシキダイ</t>
    </rPh>
    <rPh sb="12" eb="13">
      <t>ゴウ</t>
    </rPh>
    <phoneticPr fontId="2"/>
  </si>
  <si>
    <t>その他経費（円）
【様式第8号-2-ケ】</t>
    <rPh sb="2" eb="3">
      <t>タ</t>
    </rPh>
    <rPh sb="3" eb="5">
      <t>ケイヒ</t>
    </rPh>
    <rPh sb="10" eb="13">
      <t>ヨウシキダイ</t>
    </rPh>
    <rPh sb="14" eb="15">
      <t>ゴウ</t>
    </rPh>
    <phoneticPr fontId="2"/>
  </si>
  <si>
    <t>運転経費（円）
【様式第8号-2-カ】</t>
    <rPh sb="0" eb="2">
      <t>ウンテン</t>
    </rPh>
    <rPh sb="2" eb="4">
      <t>ケイヒ</t>
    </rPh>
    <rPh sb="9" eb="11">
      <t>ヨウシキ</t>
    </rPh>
    <rPh sb="11" eb="12">
      <t>ダイ</t>
    </rPh>
    <rPh sb="13" eb="14">
      <t>ゴウ</t>
    </rPh>
    <phoneticPr fontId="14"/>
  </si>
  <si>
    <t>その他経費（円）
【様式第8号-2-コ】</t>
    <rPh sb="2" eb="3">
      <t>タ</t>
    </rPh>
    <rPh sb="3" eb="5">
      <t>ケイヒ</t>
    </rPh>
    <rPh sb="10" eb="13">
      <t>ヨウシキダイ</t>
    </rPh>
    <rPh sb="14" eb="15">
      <t>ゴウ</t>
    </rPh>
    <phoneticPr fontId="14"/>
  </si>
  <si>
    <t>その他収入（円）
【様式第8号-2-サ】</t>
    <rPh sb="2" eb="3">
      <t>タ</t>
    </rPh>
    <rPh sb="3" eb="5">
      <t>シュウニュウ</t>
    </rPh>
    <rPh sb="10" eb="13">
      <t>ヨウシキダイ</t>
    </rPh>
    <rPh sb="14" eb="15">
      <t>ゴウ</t>
    </rPh>
    <phoneticPr fontId="14"/>
  </si>
  <si>
    <t>2021年度</t>
    <rPh sb="4" eb="6">
      <t>ネンド</t>
    </rPh>
    <phoneticPr fontId="2"/>
  </si>
  <si>
    <t>2022年度</t>
    <rPh sb="4" eb="6">
      <t>ネンド</t>
    </rPh>
    <phoneticPr fontId="2"/>
  </si>
  <si>
    <t>2023年度</t>
    <rPh sb="4" eb="6">
      <t>ネンド</t>
    </rPh>
    <phoneticPr fontId="2"/>
  </si>
  <si>
    <t>2024年度</t>
    <rPh sb="4" eb="6">
      <t>ネンド</t>
    </rPh>
    <phoneticPr fontId="2"/>
  </si>
  <si>
    <t>※3：記入欄に過不足ある場合は、適宜調整すること。</t>
    <rPh sb="3" eb="5">
      <t>キニュウ</t>
    </rPh>
    <rPh sb="5" eb="6">
      <t>ラン</t>
    </rPh>
    <rPh sb="7" eb="10">
      <t>カフソク</t>
    </rPh>
    <rPh sb="12" eb="14">
      <t>バアイ</t>
    </rPh>
    <rPh sb="16" eb="18">
      <t>テキギ</t>
    </rPh>
    <rPh sb="18" eb="20">
      <t>チョウセイ</t>
    </rPh>
    <phoneticPr fontId="2"/>
  </si>
  <si>
    <t>※4：記入欄に過不足ある場合は、適宜調整すること。</t>
    <rPh sb="3" eb="5">
      <t>キニュウ</t>
    </rPh>
    <rPh sb="5" eb="6">
      <t>ラン</t>
    </rPh>
    <rPh sb="7" eb="10">
      <t>カフソク</t>
    </rPh>
    <rPh sb="12" eb="14">
      <t>バアイ</t>
    </rPh>
    <rPh sb="16" eb="18">
      <t>テキギ</t>
    </rPh>
    <rPh sb="18" eb="20">
      <t>チョウセイ</t>
    </rPh>
    <phoneticPr fontId="2"/>
  </si>
  <si>
    <t>※記入欄に過不足ある場合は、適宜調整すること。</t>
    <rPh sb="1" eb="3">
      <t>キニュウ</t>
    </rPh>
    <rPh sb="3" eb="4">
      <t>ラン</t>
    </rPh>
    <rPh sb="5" eb="8">
      <t>カフソク</t>
    </rPh>
    <rPh sb="10" eb="12">
      <t>バアイ</t>
    </rPh>
    <rPh sb="14" eb="16">
      <t>テキギ</t>
    </rPh>
    <rPh sb="16" eb="18">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</si>
</sst>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quot;年度&quot;"/>
    <numFmt numFmtId="178" formatCode="&quot;令和&quot;#&quot;年度&quot;"/>
    <numFmt numFmtId="179" formatCode="0.0%"/>
    <numFmt numFmtId="180" formatCode="0.000"/>
    <numFmt numFmtId="181" formatCode="0.0_ "/>
    <numFmt numFmtId="182" formatCode="&quot;平&quot;&quot;成&quot;#&quot;年&quot;&quot;度&quot;"/>
    <numFmt numFmtId="183" formatCode="&quot;令&quot;&quot;和&quot;#&quot;年&quot;&quot;度&quot;"/>
    <numFmt numFmtId="184" formatCode="#,##0_);[Red]\(#,##0\)"/>
    <numFmt numFmtId="185" formatCode="0.00_);[Red]\(0.00\)"/>
    <numFmt numFmtId="186" formatCode="#,##0.0;&quot;▲ &quot;#,##0.0"/>
    <numFmt numFmtId="187"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6"/>
      <name val="ＭＳ Ｐゴシック"/>
      <family val="3"/>
      <charset val="128"/>
    </font>
    <font>
      <sz val="15.5"/>
      <name val="ＭＳ 明朝"/>
      <family val="1"/>
      <charset val="128"/>
    </font>
    <font>
      <sz val="11"/>
      <color rgb="FFFF0000"/>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sz val="12"/>
      <name val="ＭＳ Ｐゴシック"/>
      <family val="3"/>
      <charset val="128"/>
    </font>
    <font>
      <sz val="8.5"/>
      <name val="ＭＳ Ｐゴシック"/>
      <family val="3"/>
      <charset val="128"/>
    </font>
    <font>
      <sz val="9"/>
      <name val="ＭＳ Ｐゴシック"/>
      <family val="3"/>
      <charset val="128"/>
    </font>
    <font>
      <sz val="11"/>
      <color theme="1"/>
      <name val="游ゴシック"/>
      <family val="3"/>
      <charset val="128"/>
      <scheme val="minor"/>
    </font>
    <font>
      <u/>
      <sz val="11"/>
      <color indexed="12"/>
      <name val="ＭＳ Ｐゴシック"/>
      <family val="3"/>
      <charset val="128"/>
    </font>
    <font>
      <b/>
      <sz val="10"/>
      <name val="ＭＳ Ｐゴシック"/>
      <family val="3"/>
      <charset val="128"/>
    </font>
    <font>
      <b/>
      <u/>
      <sz val="10"/>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Down="1">
      <left/>
      <right style="thin">
        <color indexed="64"/>
      </right>
      <top/>
      <bottom style="thin">
        <color indexed="64"/>
      </bottom>
      <diagonal style="hair">
        <color indexed="64"/>
      </diagonal>
    </border>
    <border diagonalDown="1">
      <left style="medium">
        <color indexed="64"/>
      </left>
      <right/>
      <top/>
      <bottom style="thin">
        <color indexed="64"/>
      </bottom>
      <diagonal style="hair">
        <color indexed="64"/>
      </diagonal>
    </border>
    <border diagonalDown="1">
      <left/>
      <right style="thin">
        <color indexed="64"/>
      </right>
      <top/>
      <bottom/>
      <diagonal style="hair">
        <color indexed="64"/>
      </diagonal>
    </border>
    <border diagonalDown="1">
      <left style="medium">
        <color indexed="64"/>
      </left>
      <right/>
      <top/>
      <bottom/>
      <diagonal style="hair">
        <color indexed="64"/>
      </diagonal>
    </border>
    <border>
      <left/>
      <right style="medium">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medium">
        <color indexed="64"/>
      </right>
      <top style="medium">
        <color indexed="64"/>
      </top>
      <bottom/>
      <diagonal/>
    </border>
    <border diagonalUp="1">
      <left/>
      <right/>
      <top style="medium">
        <color indexed="64"/>
      </top>
      <bottom style="thin">
        <color indexed="64"/>
      </bottom>
      <diagonal style="hair">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Down="1">
      <left/>
      <right style="thin">
        <color indexed="64"/>
      </right>
      <top style="medium">
        <color indexed="64"/>
      </top>
      <bottom/>
      <diagonal style="hair">
        <color indexed="64"/>
      </diagonal>
    </border>
    <border diagonalDown="1">
      <left style="medium">
        <color indexed="64"/>
      </left>
      <right/>
      <top style="medium">
        <color indexed="64"/>
      </top>
      <bottom/>
      <diagonal style="hair">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diagonal/>
    </border>
    <border>
      <left/>
      <right/>
      <top style="double">
        <color indexed="64"/>
      </top>
      <bottom/>
      <diagonal/>
    </border>
    <border>
      <left style="medium">
        <color indexed="64"/>
      </left>
      <right/>
      <top style="double">
        <color indexed="64"/>
      </top>
      <bottom/>
      <diagonal/>
    </border>
    <border diagonalUp="1">
      <left style="hair">
        <color indexed="64"/>
      </left>
      <right style="medium">
        <color indexed="64"/>
      </right>
      <top style="thin">
        <color indexed="64"/>
      </top>
      <bottom style="double">
        <color indexed="64"/>
      </bottom>
      <diagonal style="thin">
        <color indexed="64"/>
      </diagonal>
    </border>
    <border diagonalUp="1">
      <left style="hair">
        <color indexed="64"/>
      </left>
      <right style="hair">
        <color indexed="64"/>
      </right>
      <top style="thin">
        <color indexed="64"/>
      </top>
      <bottom style="double">
        <color indexed="64"/>
      </bottom>
      <diagonal style="thin">
        <color indexed="64"/>
      </diagonal>
    </border>
    <border diagonalUp="1">
      <left style="thin">
        <color indexed="64"/>
      </left>
      <right style="hair">
        <color indexed="64"/>
      </right>
      <top style="thin">
        <color indexed="64"/>
      </top>
      <bottom style="double">
        <color indexed="64"/>
      </bottom>
      <diagonal style="thin">
        <color indexed="64"/>
      </diagonal>
    </border>
    <border>
      <left/>
      <right style="hair">
        <color indexed="64"/>
      </right>
      <top style="thin">
        <color indexed="64"/>
      </top>
      <bottom/>
      <diagonal/>
    </border>
    <border>
      <left/>
      <right/>
      <top style="thin">
        <color indexed="64"/>
      </top>
      <bottom/>
      <diagonal/>
    </border>
    <border>
      <left/>
      <right/>
      <top style="hair">
        <color indexed="64"/>
      </top>
      <bottom style="thin">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diagonal/>
    </border>
    <border diagonalDown="1">
      <left/>
      <right style="thin">
        <color indexed="64"/>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style="medium">
        <color indexed="64"/>
      </left>
      <right/>
      <top style="medium">
        <color indexed="64"/>
      </top>
      <bottom style="medium">
        <color indexed="64"/>
      </bottom>
      <diagonal style="hair">
        <color indexed="64"/>
      </diagonal>
    </border>
    <border>
      <left style="thin">
        <color indexed="64"/>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style="hair">
        <color indexed="64"/>
      </right>
      <top/>
      <bottom style="double">
        <color indexed="64"/>
      </bottom>
      <diagonal/>
    </border>
    <border>
      <left style="thin">
        <color indexed="64"/>
      </left>
      <right style="medium">
        <color indexed="64"/>
      </right>
      <top/>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bottom style="medium">
        <color indexed="64"/>
      </bottom>
      <diagonal/>
    </border>
    <border diagonalDown="1">
      <left/>
      <right style="thin">
        <color indexed="64"/>
      </right>
      <top/>
      <bottom style="medium">
        <color indexed="64"/>
      </bottom>
      <diagonal style="hair">
        <color indexed="64"/>
      </diagonal>
    </border>
    <border diagonalDown="1">
      <left/>
      <right/>
      <top/>
      <bottom style="medium">
        <color indexed="64"/>
      </bottom>
      <diagonal style="hair">
        <color indexed="64"/>
      </diagonal>
    </border>
    <border diagonalDown="1">
      <left style="medium">
        <color indexed="64"/>
      </left>
      <right/>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diagonalDown="1">
      <left/>
      <right/>
      <top style="medium">
        <color indexed="64"/>
      </top>
      <bottom/>
      <diagonal style="hair">
        <color indexed="64"/>
      </diagonal>
    </border>
    <border>
      <left/>
      <right style="hair">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diagonal/>
    </border>
    <border>
      <left/>
      <right/>
      <top style="hair">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indexed="64"/>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diagonalDown="1">
      <left style="thin">
        <color indexed="64"/>
      </left>
      <right style="hair">
        <color indexed="64"/>
      </right>
      <top style="hair">
        <color indexed="64"/>
      </top>
      <bottom style="medium">
        <color indexed="64"/>
      </bottom>
      <diagonal style="hair">
        <color indexed="64"/>
      </diagonal>
    </border>
  </borders>
  <cellStyleXfs count="5">
    <xf numFmtId="0" fontId="0" fillId="0" borderId="0"/>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3" fillId="0" borderId="0">
      <alignment vertical="center"/>
    </xf>
  </cellStyleXfs>
  <cellXfs count="607">
    <xf numFmtId="0" fontId="0" fillId="0" borderId="0" xfId="0"/>
    <xf numFmtId="0" fontId="0" fillId="0" borderId="0" xfId="0"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1" fillId="0" borderId="0" xfId="1">
      <alignment vertical="center"/>
    </xf>
    <xf numFmtId="0" fontId="1" fillId="0" borderId="0" xfId="1" applyAlignment="1">
      <alignment horizontal="center" vertical="center"/>
    </xf>
    <xf numFmtId="0" fontId="1" fillId="0" borderId="1" xfId="1" applyBorder="1" applyAlignment="1">
      <alignment horizontal="left" vertical="center" wrapText="1"/>
    </xf>
    <xf numFmtId="0" fontId="0" fillId="0" borderId="2" xfId="1" applyFont="1" applyBorder="1">
      <alignment vertical="center"/>
    </xf>
    <xf numFmtId="0" fontId="0" fillId="0" borderId="1" xfId="1" applyFont="1" applyBorder="1" applyAlignment="1">
      <alignment horizontal="left" vertical="center" wrapText="1"/>
    </xf>
    <xf numFmtId="0" fontId="1" fillId="0" borderId="1" xfId="1" applyBorder="1" applyAlignment="1">
      <alignment horizontal="center" vertical="center"/>
    </xf>
    <xf numFmtId="0" fontId="1" fillId="0" borderId="2" xfId="1" applyBorder="1" applyAlignment="1">
      <alignment horizontal="center" vertical="center"/>
    </xf>
    <xf numFmtId="0" fontId="7" fillId="0" borderId="0" xfId="1" applyFont="1">
      <alignment vertical="center"/>
    </xf>
    <xf numFmtId="0" fontId="1" fillId="0" borderId="3" xfId="1" applyBorder="1" applyAlignment="1">
      <alignment horizontal="center" vertical="center"/>
    </xf>
    <xf numFmtId="0" fontId="1" fillId="0" borderId="3" xfId="1" applyBorder="1">
      <alignment vertical="center"/>
    </xf>
    <xf numFmtId="0" fontId="8" fillId="0" borderId="0" xfId="1" applyFont="1">
      <alignment vertical="center"/>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3" fontId="9" fillId="0" borderId="0" xfId="0" applyNumberFormat="1" applyFont="1" applyAlignment="1">
      <alignment vertical="center"/>
    </xf>
    <xf numFmtId="3" fontId="9" fillId="0" borderId="5" xfId="0" applyNumberFormat="1" applyFont="1" applyBorder="1" applyAlignment="1">
      <alignment vertical="center"/>
    </xf>
    <xf numFmtId="3" fontId="9" fillId="0" borderId="9" xfId="0" applyNumberFormat="1" applyFont="1" applyBorder="1" applyAlignment="1">
      <alignment vertical="center"/>
    </xf>
    <xf numFmtId="3" fontId="9" fillId="0" borderId="13" xfId="0" applyNumberFormat="1" applyFont="1" applyBorder="1" applyAlignment="1">
      <alignment vertical="center"/>
    </xf>
    <xf numFmtId="3" fontId="9" fillId="0" borderId="19" xfId="0" applyNumberFormat="1" applyFont="1" applyBorder="1" applyAlignment="1">
      <alignment vertical="center"/>
    </xf>
    <xf numFmtId="3" fontId="9" fillId="0" borderId="20" xfId="0" applyNumberFormat="1" applyFont="1" applyBorder="1" applyAlignment="1">
      <alignment horizontal="center" vertical="center"/>
    </xf>
    <xf numFmtId="0" fontId="0" fillId="0" borderId="21" xfId="0" applyBorder="1" applyAlignment="1">
      <alignment vertical="center" wrapText="1"/>
    </xf>
    <xf numFmtId="3" fontId="9" fillId="0" borderId="23" xfId="0" applyNumberFormat="1" applyFont="1" applyBorder="1" applyAlignment="1">
      <alignment vertical="center"/>
    </xf>
    <xf numFmtId="3" fontId="9" fillId="0" borderId="24" xfId="0" applyNumberFormat="1" applyFont="1" applyBorder="1" applyAlignment="1">
      <alignment vertical="center"/>
    </xf>
    <xf numFmtId="3" fontId="9" fillId="0" borderId="25" xfId="0" applyNumberFormat="1" applyFont="1" applyBorder="1" applyAlignment="1">
      <alignment horizontal="center" vertical="center"/>
    </xf>
    <xf numFmtId="0" fontId="0" fillId="0" borderId="26" xfId="0" applyBorder="1" applyAlignment="1">
      <alignment vertical="center" wrapText="1" shrinkToFit="1"/>
    </xf>
    <xf numFmtId="3" fontId="9" fillId="2" borderId="24" xfId="0" applyNumberFormat="1" applyFont="1" applyFill="1" applyBorder="1" applyAlignment="1">
      <alignment vertical="center"/>
    </xf>
    <xf numFmtId="176" fontId="0" fillId="0" borderId="26" xfId="0" applyNumberFormat="1" applyBorder="1" applyAlignment="1">
      <alignment horizontal="left" vertical="center" wrapText="1" shrinkToFit="1"/>
    </xf>
    <xf numFmtId="3" fontId="9" fillId="0" borderId="28" xfId="0" applyNumberFormat="1" applyFont="1" applyBorder="1" applyAlignment="1">
      <alignment vertical="center"/>
    </xf>
    <xf numFmtId="3" fontId="9" fillId="2" borderId="29" xfId="0" applyNumberFormat="1" applyFont="1" applyFill="1" applyBorder="1" applyAlignment="1">
      <alignment vertical="center"/>
    </xf>
    <xf numFmtId="3" fontId="9" fillId="0" borderId="30" xfId="0" applyNumberFormat="1" applyFont="1" applyBorder="1" applyAlignment="1">
      <alignment horizontal="center" vertical="center"/>
    </xf>
    <xf numFmtId="176" fontId="0" fillId="0" borderId="31" xfId="0" applyNumberFormat="1" applyBorder="1" applyAlignment="1">
      <alignment horizontal="left" vertical="center" wrapText="1" shrinkToFit="1"/>
    </xf>
    <xf numFmtId="3" fontId="9" fillId="0" borderId="33" xfId="0" applyNumberFormat="1" applyFont="1" applyBorder="1" applyAlignment="1">
      <alignment vertical="center"/>
    </xf>
    <xf numFmtId="3" fontId="9" fillId="0" borderId="34" xfId="0" applyNumberFormat="1" applyFont="1" applyBorder="1" applyAlignment="1">
      <alignment horizontal="center" vertical="center"/>
    </xf>
    <xf numFmtId="3" fontId="9" fillId="0" borderId="34" xfId="0" applyNumberFormat="1" applyFont="1" applyBorder="1" applyAlignment="1">
      <alignment vertical="center"/>
    </xf>
    <xf numFmtId="3" fontId="9" fillId="0" borderId="35" xfId="0" applyNumberFormat="1" applyFont="1" applyBorder="1" applyAlignment="1">
      <alignment vertical="center"/>
    </xf>
    <xf numFmtId="176" fontId="0" fillId="0" borderId="36" xfId="0" applyNumberFormat="1" applyBorder="1" applyAlignment="1">
      <alignment vertical="center" wrapText="1" shrinkToFit="1"/>
    </xf>
    <xf numFmtId="3" fontId="9" fillId="0" borderId="29" xfId="0" applyNumberFormat="1" applyFont="1" applyBorder="1" applyAlignment="1">
      <alignment horizontal="center" vertical="center"/>
    </xf>
    <xf numFmtId="3" fontId="9" fillId="2" borderId="30" xfId="0" applyNumberFormat="1" applyFont="1" applyFill="1" applyBorder="1" applyAlignment="1">
      <alignment vertical="center"/>
    </xf>
    <xf numFmtId="176" fontId="0" fillId="0" borderId="31" xfId="0" applyNumberFormat="1" applyBorder="1" applyAlignment="1">
      <alignment vertical="center" wrapText="1"/>
    </xf>
    <xf numFmtId="177" fontId="9" fillId="3" borderId="39" xfId="0" applyNumberFormat="1" applyFont="1" applyFill="1" applyBorder="1" applyAlignment="1">
      <alignment horizontal="center" vertical="center" shrinkToFit="1"/>
    </xf>
    <xf numFmtId="177" fontId="9" fillId="3" borderId="40" xfId="0" applyNumberFormat="1" applyFont="1" applyFill="1" applyBorder="1" applyAlignment="1">
      <alignment horizontal="center" vertical="center" shrinkToFit="1"/>
    </xf>
    <xf numFmtId="178" fontId="9" fillId="3" borderId="39" xfId="0" applyNumberFormat="1" applyFont="1" applyFill="1" applyBorder="1" applyAlignment="1">
      <alignment horizontal="center" vertical="center" shrinkToFit="1"/>
    </xf>
    <xf numFmtId="178" fontId="9" fillId="3" borderId="40" xfId="0" applyNumberFormat="1" applyFont="1" applyFill="1" applyBorder="1" applyAlignment="1">
      <alignment horizontal="center" vertical="center" shrinkToFit="1"/>
    </xf>
    <xf numFmtId="0" fontId="9" fillId="3" borderId="47" xfId="0" applyFont="1" applyFill="1" applyBorder="1" applyAlignment="1">
      <alignment horizontal="center" vertical="center"/>
    </xf>
    <xf numFmtId="0" fontId="9" fillId="3" borderId="49"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179" fontId="9" fillId="4" borderId="55" xfId="2" applyNumberFormat="1" applyFont="1" applyFill="1" applyBorder="1" applyAlignment="1">
      <alignment vertical="center"/>
    </xf>
    <xf numFmtId="179" fontId="9" fillId="4" borderId="56" xfId="2" applyNumberFormat="1" applyFont="1" applyFill="1" applyBorder="1" applyAlignment="1">
      <alignment vertical="center"/>
    </xf>
    <xf numFmtId="179" fontId="9" fillId="4" borderId="57" xfId="2" applyNumberFormat="1" applyFont="1" applyFill="1" applyBorder="1" applyAlignment="1">
      <alignment vertical="center"/>
    </xf>
    <xf numFmtId="179" fontId="9" fillId="5" borderId="55" xfId="2" applyNumberFormat="1" applyFont="1" applyFill="1" applyBorder="1" applyAlignment="1">
      <alignment vertical="center"/>
    </xf>
    <xf numFmtId="179" fontId="9" fillId="5" borderId="56" xfId="2" applyNumberFormat="1" applyFont="1" applyFill="1" applyBorder="1" applyAlignment="1">
      <alignment vertical="center"/>
    </xf>
    <xf numFmtId="179" fontId="9" fillId="5" borderId="57" xfId="2" applyNumberFormat="1" applyFont="1" applyFill="1" applyBorder="1" applyAlignment="1">
      <alignment vertical="center"/>
    </xf>
    <xf numFmtId="3" fontId="9" fillId="5" borderId="60" xfId="3" applyNumberFormat="1" applyFont="1" applyFill="1" applyBorder="1" applyAlignment="1">
      <alignment vertical="center"/>
    </xf>
    <xf numFmtId="3" fontId="9" fillId="5" borderId="61" xfId="3" applyNumberFormat="1" applyFont="1" applyFill="1" applyBorder="1" applyAlignment="1">
      <alignment vertical="center"/>
    </xf>
    <xf numFmtId="3" fontId="9" fillId="5" borderId="62" xfId="3" applyNumberFormat="1" applyFont="1" applyFill="1" applyBorder="1" applyAlignment="1">
      <alignment vertical="center"/>
    </xf>
    <xf numFmtId="3" fontId="9" fillId="4" borderId="61" xfId="3" applyNumberFormat="1" applyFont="1" applyFill="1" applyBorder="1" applyAlignment="1">
      <alignment vertical="center"/>
    </xf>
    <xf numFmtId="3" fontId="9" fillId="4" borderId="62" xfId="3" applyNumberFormat="1" applyFont="1" applyFill="1" applyBorder="1" applyAlignment="1">
      <alignment vertical="center"/>
    </xf>
    <xf numFmtId="0" fontId="9" fillId="5" borderId="64" xfId="0" applyFont="1" applyFill="1" applyBorder="1" applyAlignment="1">
      <alignment horizontal="center" vertical="center"/>
    </xf>
    <xf numFmtId="0" fontId="9" fillId="5" borderId="27" xfId="0" applyFont="1" applyFill="1" applyBorder="1" applyAlignment="1">
      <alignment horizontal="center" vertical="center"/>
    </xf>
    <xf numFmtId="3" fontId="9" fillId="5" borderId="65" xfId="3" applyNumberFormat="1" applyFont="1" applyFill="1" applyBorder="1" applyAlignment="1">
      <alignment vertical="center"/>
    </xf>
    <xf numFmtId="3" fontId="9" fillId="5" borderId="66" xfId="3" applyNumberFormat="1" applyFont="1" applyFill="1" applyBorder="1" applyAlignment="1">
      <alignment vertical="center"/>
    </xf>
    <xf numFmtId="3" fontId="9" fillId="5" borderId="67" xfId="3" applyNumberFormat="1" applyFont="1" applyFill="1" applyBorder="1" applyAlignment="1">
      <alignment vertical="center"/>
    </xf>
    <xf numFmtId="3" fontId="9" fillId="5" borderId="69" xfId="3" applyNumberFormat="1" applyFont="1" applyFill="1" applyBorder="1" applyAlignment="1">
      <alignment vertical="center"/>
    </xf>
    <xf numFmtId="3" fontId="9" fillId="4" borderId="34" xfId="3" applyNumberFormat="1" applyFont="1" applyFill="1" applyBorder="1" applyAlignment="1">
      <alignment vertical="center"/>
    </xf>
    <xf numFmtId="3" fontId="9" fillId="4" borderId="70" xfId="3" applyNumberFormat="1" applyFont="1" applyFill="1" applyBorder="1" applyAlignment="1">
      <alignment vertical="center"/>
    </xf>
    <xf numFmtId="3" fontId="9" fillId="5" borderId="71" xfId="3" applyNumberFormat="1" applyFont="1" applyFill="1" applyBorder="1" applyAlignment="1">
      <alignment vertical="center"/>
    </xf>
    <xf numFmtId="3" fontId="9" fillId="5" borderId="34" xfId="3" applyNumberFormat="1" applyFont="1" applyFill="1" applyBorder="1" applyAlignment="1">
      <alignment vertical="center"/>
    </xf>
    <xf numFmtId="3" fontId="9" fillId="5" borderId="70" xfId="3" applyNumberFormat="1" applyFont="1" applyFill="1" applyBorder="1" applyAlignment="1">
      <alignment vertical="center"/>
    </xf>
    <xf numFmtId="0" fontId="9" fillId="5" borderId="72" xfId="0" applyFont="1" applyFill="1" applyBorder="1" applyAlignment="1">
      <alignment horizontal="left" vertical="center" indent="1"/>
    </xf>
    <xf numFmtId="0" fontId="9" fillId="5" borderId="73" xfId="0" applyFont="1" applyFill="1" applyBorder="1" applyAlignment="1">
      <alignment horizontal="center" vertical="center"/>
    </xf>
    <xf numFmtId="3" fontId="9" fillId="4" borderId="24" xfId="3" applyNumberFormat="1" applyFont="1" applyFill="1" applyBorder="1" applyAlignment="1">
      <alignment vertical="center"/>
    </xf>
    <xf numFmtId="3" fontId="9" fillId="5" borderId="24" xfId="3" applyNumberFormat="1" applyFont="1" applyFill="1" applyBorder="1" applyAlignment="1">
      <alignment vertical="center"/>
    </xf>
    <xf numFmtId="0" fontId="9" fillId="5" borderId="74" xfId="0" applyFont="1" applyFill="1" applyBorder="1" applyAlignment="1">
      <alignment horizontal="left" vertical="center" indent="1"/>
    </xf>
    <xf numFmtId="3" fontId="9" fillId="5" borderId="75" xfId="3" applyNumberFormat="1" applyFont="1" applyFill="1" applyBorder="1" applyAlignment="1">
      <alignment vertical="center"/>
    </xf>
    <xf numFmtId="3" fontId="9" fillId="5" borderId="29" xfId="3" applyNumberFormat="1" applyFont="1" applyFill="1" applyBorder="1" applyAlignment="1">
      <alignment vertical="center"/>
    </xf>
    <xf numFmtId="3" fontId="9" fillId="5" borderId="76" xfId="3" applyNumberFormat="1" applyFont="1" applyFill="1" applyBorder="1" applyAlignment="1">
      <alignment vertical="center"/>
    </xf>
    <xf numFmtId="0" fontId="9" fillId="5" borderId="77" xfId="0" applyFont="1" applyFill="1" applyBorder="1" applyAlignment="1">
      <alignment vertical="center"/>
    </xf>
    <xf numFmtId="3" fontId="9" fillId="5" borderId="29" xfId="0" applyNumberFormat="1" applyFont="1" applyFill="1" applyBorder="1" applyAlignment="1">
      <alignment vertical="center"/>
    </xf>
    <xf numFmtId="3" fontId="9" fillId="5" borderId="76" xfId="0" applyNumberFormat="1" applyFont="1" applyFill="1" applyBorder="1" applyAlignment="1">
      <alignment vertical="center"/>
    </xf>
    <xf numFmtId="3" fontId="9" fillId="5" borderId="78" xfId="3" applyNumberFormat="1" applyFont="1" applyFill="1" applyBorder="1" applyAlignment="1">
      <alignment vertical="center"/>
    </xf>
    <xf numFmtId="3" fontId="9" fillId="5" borderId="79" xfId="0" applyNumberFormat="1" applyFont="1" applyFill="1" applyBorder="1" applyAlignment="1">
      <alignment vertical="center"/>
    </xf>
    <xf numFmtId="3" fontId="9" fillId="5" borderId="80" xfId="0" applyNumberFormat="1" applyFont="1" applyFill="1" applyBorder="1" applyAlignment="1">
      <alignment vertical="center"/>
    </xf>
    <xf numFmtId="0" fontId="9" fillId="5" borderId="81" xfId="0" applyFont="1" applyFill="1" applyBorder="1" applyAlignment="1">
      <alignment horizontal="center" vertical="center"/>
    </xf>
    <xf numFmtId="0" fontId="9" fillId="5" borderId="32" xfId="0" applyFont="1" applyFill="1" applyBorder="1" applyAlignment="1">
      <alignment horizontal="center" vertical="center"/>
    </xf>
    <xf numFmtId="38" fontId="12" fillId="3" borderId="82" xfId="3" applyFont="1" applyFill="1" applyBorder="1" applyAlignment="1">
      <alignment horizontal="center" vertical="center" wrapText="1"/>
    </xf>
    <xf numFmtId="38" fontId="12" fillId="3" borderId="34" xfId="3" applyFont="1" applyFill="1" applyBorder="1" applyAlignment="1">
      <alignment horizontal="center" vertical="center" wrapText="1"/>
    </xf>
    <xf numFmtId="38" fontId="12" fillId="3" borderId="83" xfId="3" applyFont="1" applyFill="1" applyBorder="1" applyAlignment="1">
      <alignment horizontal="center" vertical="center" wrapText="1"/>
    </xf>
    <xf numFmtId="0" fontId="9" fillId="3" borderId="8" xfId="0" applyFont="1" applyFill="1" applyBorder="1" applyAlignment="1">
      <alignment horizontal="center" vertical="center"/>
    </xf>
    <xf numFmtId="177" fontId="9" fillId="3" borderId="0" xfId="0" applyNumberFormat="1" applyFont="1" applyFill="1" applyAlignment="1">
      <alignment horizontal="center" vertical="center"/>
    </xf>
    <xf numFmtId="0" fontId="9" fillId="3" borderId="64" xfId="0" applyFont="1" applyFill="1" applyBorder="1" applyAlignment="1">
      <alignment horizontal="center" vertical="center"/>
    </xf>
    <xf numFmtId="0" fontId="9" fillId="3" borderId="0" xfId="0" applyFont="1" applyFill="1" applyAlignment="1">
      <alignment horizontal="center" vertical="center"/>
    </xf>
    <xf numFmtId="38" fontId="0" fillId="0" borderId="0" xfId="3" applyFont="1" applyFill="1" applyBorder="1" applyAlignment="1" applyProtection="1">
      <alignment vertical="center"/>
      <protection locked="0"/>
    </xf>
    <xf numFmtId="3" fontId="9" fillId="0" borderId="0" xfId="3" applyNumberFormat="1" applyFont="1" applyFill="1" applyBorder="1" applyAlignment="1">
      <alignment vertical="center"/>
    </xf>
    <xf numFmtId="3" fontId="9" fillId="0" borderId="0" xfId="3" applyNumberFormat="1" applyFont="1" applyFill="1" applyBorder="1" applyAlignment="1">
      <alignment horizontal="right" vertical="center"/>
    </xf>
    <xf numFmtId="38" fontId="9" fillId="0" borderId="0" xfId="3" applyFont="1" applyFill="1" applyBorder="1" applyAlignment="1" applyProtection="1">
      <alignment vertical="center" shrinkToFit="1"/>
      <protection locked="0"/>
    </xf>
    <xf numFmtId="0" fontId="9" fillId="0" borderId="0" xfId="0" applyFont="1" applyAlignment="1">
      <alignment horizontal="center" vertical="center" shrinkToFit="1"/>
    </xf>
    <xf numFmtId="3" fontId="9" fillId="0" borderId="5" xfId="3" applyNumberFormat="1" applyFont="1" applyFill="1" applyBorder="1" applyAlignment="1">
      <alignment vertical="center"/>
    </xf>
    <xf numFmtId="3" fontId="9" fillId="0" borderId="19" xfId="3" applyNumberFormat="1" applyFont="1" applyFill="1" applyBorder="1" applyAlignment="1">
      <alignment horizontal="right" vertical="center"/>
    </xf>
    <xf numFmtId="38" fontId="9" fillId="0" borderId="114" xfId="3" applyFont="1" applyFill="1" applyBorder="1" applyAlignment="1" applyProtection="1">
      <alignment vertical="center" shrinkToFit="1"/>
      <protection locked="0"/>
    </xf>
    <xf numFmtId="3" fontId="9" fillId="0" borderId="118" xfId="3" applyNumberFormat="1" applyFont="1" applyFill="1" applyBorder="1" applyAlignment="1">
      <alignment vertical="center"/>
    </xf>
    <xf numFmtId="3" fontId="9" fillId="0" borderId="119" xfId="3" applyNumberFormat="1" applyFont="1" applyFill="1" applyBorder="1" applyAlignment="1">
      <alignment horizontal="right" vertical="center"/>
    </xf>
    <xf numFmtId="38" fontId="9" fillId="0" borderId="120" xfId="3" applyFont="1" applyFill="1" applyBorder="1" applyAlignment="1" applyProtection="1">
      <alignment vertical="center" shrinkToFit="1"/>
      <protection locked="0"/>
    </xf>
    <xf numFmtId="3" fontId="9" fillId="0" borderId="28" xfId="3" applyNumberFormat="1" applyFont="1" applyFill="1" applyBorder="1" applyAlignment="1">
      <alignment vertical="center"/>
    </xf>
    <xf numFmtId="3" fontId="9" fillId="6" borderId="124" xfId="3" applyNumberFormat="1" applyFont="1" applyFill="1" applyBorder="1" applyAlignment="1">
      <alignment vertical="center"/>
    </xf>
    <xf numFmtId="3" fontId="9" fillId="6" borderId="125" xfId="3" applyNumberFormat="1" applyFont="1" applyFill="1" applyBorder="1" applyAlignment="1">
      <alignment vertical="center"/>
    </xf>
    <xf numFmtId="3" fontId="9" fillId="6" borderId="126" xfId="3" applyNumberFormat="1" applyFont="1" applyFill="1" applyBorder="1" applyAlignment="1">
      <alignment vertical="center"/>
    </xf>
    <xf numFmtId="38" fontId="9" fillId="0" borderId="98" xfId="3" applyFont="1" applyFill="1" applyBorder="1" applyAlignment="1" applyProtection="1">
      <alignment vertical="center" shrinkToFit="1"/>
      <protection locked="0"/>
    </xf>
    <xf numFmtId="3" fontId="9" fillId="6" borderId="29" xfId="3" applyNumberFormat="1" applyFont="1" applyFill="1" applyBorder="1" applyAlignment="1">
      <alignment vertical="center"/>
    </xf>
    <xf numFmtId="3" fontId="9" fillId="0" borderId="33" xfId="3" applyNumberFormat="1" applyFont="1" applyFill="1" applyBorder="1" applyAlignment="1">
      <alignment vertical="center"/>
    </xf>
    <xf numFmtId="3" fontId="9" fillId="2" borderId="34" xfId="3" applyNumberFormat="1" applyFont="1" applyFill="1" applyBorder="1" applyAlignment="1">
      <alignment vertical="center"/>
    </xf>
    <xf numFmtId="38" fontId="9" fillId="0" borderId="86" xfId="3" applyFont="1" applyFill="1" applyBorder="1" applyAlignment="1" applyProtection="1">
      <alignment vertical="center" shrinkToFit="1"/>
      <protection locked="0"/>
    </xf>
    <xf numFmtId="0" fontId="9" fillId="0" borderId="72" xfId="0" applyFont="1" applyBorder="1" applyAlignment="1">
      <alignment vertical="center" wrapText="1" shrinkToFit="1"/>
    </xf>
    <xf numFmtId="0" fontId="9" fillId="0" borderId="4" xfId="0" applyFont="1" applyBorder="1" applyAlignment="1">
      <alignment horizontal="center" vertical="center" textRotation="255" shrinkToFit="1"/>
    </xf>
    <xf numFmtId="3" fontId="9" fillId="0" borderId="33" xfId="3" applyNumberFormat="1" applyFont="1" applyFill="1" applyBorder="1" applyAlignment="1">
      <alignment horizontal="right" vertical="center"/>
    </xf>
    <xf numFmtId="3" fontId="9" fillId="2" borderId="34" xfId="3" applyNumberFormat="1" applyFont="1" applyFill="1" applyBorder="1" applyAlignment="1">
      <alignment horizontal="right" vertical="center"/>
    </xf>
    <xf numFmtId="3" fontId="9" fillId="0" borderId="28" xfId="3" applyNumberFormat="1" applyFont="1" applyFill="1" applyBorder="1" applyAlignment="1">
      <alignment horizontal="right" vertical="center"/>
    </xf>
    <xf numFmtId="3" fontId="9" fillId="2" borderId="29" xfId="3" applyNumberFormat="1" applyFont="1" applyFill="1" applyBorder="1" applyAlignment="1">
      <alignment horizontal="right" vertical="center"/>
    </xf>
    <xf numFmtId="0" fontId="9" fillId="0" borderId="77" xfId="0" applyFont="1" applyBorder="1" applyAlignment="1">
      <alignment vertical="center" wrapText="1" shrinkToFit="1"/>
    </xf>
    <xf numFmtId="3" fontId="9" fillId="0" borderId="29" xfId="3" applyNumberFormat="1" applyFont="1" applyFill="1" applyBorder="1" applyAlignment="1">
      <alignment horizontal="right" vertical="center"/>
    </xf>
    <xf numFmtId="3" fontId="9" fillId="2" borderId="24" xfId="3" applyNumberFormat="1" applyFont="1" applyFill="1" applyBorder="1" applyAlignment="1" applyProtection="1">
      <alignment horizontal="right" vertical="center"/>
      <protection locked="0"/>
    </xf>
    <xf numFmtId="38" fontId="9" fillId="0" borderId="97" xfId="3" applyFont="1" applyFill="1" applyBorder="1" applyAlignment="1" applyProtection="1">
      <alignment vertical="center" shrinkToFit="1"/>
      <protection locked="0"/>
    </xf>
    <xf numFmtId="0" fontId="9" fillId="0" borderId="0" xfId="0" applyFont="1" applyAlignment="1">
      <alignment vertical="center" wrapText="1"/>
    </xf>
    <xf numFmtId="180" fontId="9" fillId="0" borderId="0" xfId="0" applyNumberFormat="1" applyFont="1" applyAlignment="1">
      <alignment vertical="center"/>
    </xf>
    <xf numFmtId="3" fontId="9" fillId="0" borderId="131" xfId="0" applyNumberFormat="1" applyFont="1" applyBorder="1" applyAlignment="1">
      <alignment vertical="center"/>
    </xf>
    <xf numFmtId="3" fontId="9" fillId="2" borderId="94" xfId="0" applyNumberFormat="1" applyFont="1" applyFill="1" applyBorder="1" applyAlignment="1">
      <alignment vertical="center"/>
    </xf>
    <xf numFmtId="3" fontId="9" fillId="2" borderId="94" xfId="3" applyNumberFormat="1" applyFont="1" applyFill="1" applyBorder="1" applyAlignment="1" applyProtection="1">
      <alignment horizontal="right" vertical="center"/>
      <protection locked="0"/>
    </xf>
    <xf numFmtId="38" fontId="9" fillId="0" borderId="93" xfId="3" applyFont="1" applyFill="1" applyBorder="1" applyAlignment="1" applyProtection="1">
      <alignment vertical="center" shrinkToFit="1"/>
      <protection locked="0"/>
    </xf>
    <xf numFmtId="3" fontId="9" fillId="0" borderId="134" xfId="3" applyNumberFormat="1" applyFont="1" applyFill="1" applyBorder="1" applyAlignment="1">
      <alignment vertical="center"/>
    </xf>
    <xf numFmtId="3" fontId="9" fillId="0" borderId="135" xfId="3" applyNumberFormat="1" applyFont="1" applyFill="1" applyBorder="1" applyAlignment="1">
      <alignment vertical="center"/>
    </xf>
    <xf numFmtId="0" fontId="9" fillId="0" borderId="136" xfId="0" applyFont="1" applyBorder="1" applyAlignment="1">
      <alignment horizontal="center" vertical="center" shrinkToFit="1"/>
    </xf>
    <xf numFmtId="0" fontId="16" fillId="0" borderId="0" xfId="0" applyFont="1" applyAlignment="1">
      <alignment vertical="center"/>
    </xf>
    <xf numFmtId="181" fontId="9" fillId="0" borderId="0" xfId="0" applyNumberFormat="1" applyFont="1" applyAlignment="1">
      <alignment vertical="center" wrapText="1"/>
    </xf>
    <xf numFmtId="0" fontId="9" fillId="3" borderId="48" xfId="0" applyFont="1" applyFill="1" applyBorder="1" applyAlignment="1">
      <alignment horizontal="center" vertical="center" wrapText="1"/>
    </xf>
    <xf numFmtId="182" fontId="9" fillId="3" borderId="137" xfId="0" applyNumberFormat="1" applyFont="1" applyFill="1" applyBorder="1" applyAlignment="1">
      <alignment horizontal="center" vertical="center" shrinkToFit="1"/>
    </xf>
    <xf numFmtId="0" fontId="0" fillId="0" borderId="0" xfId="0" applyAlignment="1">
      <alignment horizontal="right" vertical="center"/>
    </xf>
    <xf numFmtId="0" fontId="9" fillId="0" borderId="0" xfId="0" applyFont="1" applyAlignment="1">
      <alignment horizontal="left" vertical="center"/>
    </xf>
    <xf numFmtId="0" fontId="6" fillId="0" borderId="0" xfId="0" applyFont="1" applyAlignment="1">
      <alignment vertical="center"/>
    </xf>
    <xf numFmtId="3" fontId="9" fillId="6" borderId="141" xfId="0" applyNumberFormat="1" applyFont="1" applyFill="1" applyBorder="1" applyAlignment="1">
      <alignment vertical="center"/>
    </xf>
    <xf numFmtId="3" fontId="9" fillId="6" borderId="142" xfId="0" applyNumberFormat="1" applyFont="1" applyFill="1" applyBorder="1" applyAlignment="1" applyProtection="1">
      <alignment vertical="center"/>
      <protection locked="0"/>
    </xf>
    <xf numFmtId="38" fontId="9" fillId="0" borderId="143" xfId="3" applyFont="1" applyFill="1" applyBorder="1" applyAlignment="1" applyProtection="1">
      <alignment horizontal="center" vertical="center" shrinkToFit="1"/>
      <protection locked="0"/>
    </xf>
    <xf numFmtId="3" fontId="9" fillId="0" borderId="146" xfId="0" applyNumberFormat="1" applyFont="1" applyBorder="1" applyAlignment="1">
      <alignment vertical="center"/>
    </xf>
    <xf numFmtId="3" fontId="9" fillId="6" borderId="147" xfId="0" applyNumberFormat="1" applyFont="1" applyFill="1" applyBorder="1" applyAlignment="1" applyProtection="1">
      <alignment vertical="center"/>
      <protection locked="0"/>
    </xf>
    <xf numFmtId="3" fontId="9" fillId="6" borderId="148" xfId="0" applyNumberFormat="1" applyFont="1" applyFill="1" applyBorder="1" applyAlignment="1" applyProtection="1">
      <alignment vertical="center"/>
      <protection locked="0"/>
    </xf>
    <xf numFmtId="3" fontId="9" fillId="6" borderId="149" xfId="0" applyNumberFormat="1" applyFont="1" applyFill="1" applyBorder="1" applyAlignment="1" applyProtection="1">
      <alignment vertical="center"/>
      <protection locked="0"/>
    </xf>
    <xf numFmtId="0" fontId="9" fillId="0" borderId="147" xfId="0" applyFont="1" applyBorder="1" applyAlignment="1">
      <alignment horizontal="center" vertical="center" shrinkToFit="1"/>
    </xf>
    <xf numFmtId="3" fontId="9" fillId="0" borderId="153" xfId="0" applyNumberFormat="1" applyFont="1" applyBorder="1" applyAlignment="1">
      <alignment vertical="center"/>
    </xf>
    <xf numFmtId="3" fontId="9" fillId="4" borderId="79" xfId="0" applyNumberFormat="1" applyFont="1" applyFill="1" applyBorder="1" applyAlignment="1" applyProtection="1">
      <alignment vertical="center"/>
      <protection locked="0"/>
    </xf>
    <xf numFmtId="0" fontId="9" fillId="4" borderId="100" xfId="0" applyFont="1" applyFill="1" applyBorder="1" applyAlignment="1">
      <alignment vertical="center" shrinkToFit="1"/>
    </xf>
    <xf numFmtId="0" fontId="9" fillId="0" borderId="154" xfId="0" applyFont="1" applyBorder="1" applyAlignment="1">
      <alignment horizontal="right" vertical="center" shrinkToFit="1"/>
    </xf>
    <xf numFmtId="0" fontId="9" fillId="0" borderId="154" xfId="0" applyFont="1" applyBorder="1" applyAlignment="1">
      <alignment horizontal="center" vertical="center" shrinkToFit="1"/>
    </xf>
    <xf numFmtId="3" fontId="9" fillId="0" borderId="155" xfId="0" applyNumberFormat="1" applyFont="1" applyBorder="1" applyAlignment="1">
      <alignment horizontal="center" vertical="center"/>
    </xf>
    <xf numFmtId="3" fontId="9" fillId="4" borderId="29" xfId="0" applyNumberFormat="1" applyFont="1" applyFill="1" applyBorder="1" applyAlignment="1" applyProtection="1">
      <alignment vertical="center"/>
      <protection locked="0"/>
    </xf>
    <xf numFmtId="0" fontId="9" fillId="4" borderId="99" xfId="0" applyFont="1" applyFill="1" applyBorder="1" applyAlignment="1">
      <alignment vertical="center" shrinkToFit="1"/>
    </xf>
    <xf numFmtId="0" fontId="9" fillId="0" borderId="156" xfId="0" applyFont="1" applyBorder="1" applyAlignment="1">
      <alignment horizontal="right" vertical="center" shrinkToFit="1"/>
    </xf>
    <xf numFmtId="0" fontId="9" fillId="0" borderId="156" xfId="0" applyFont="1" applyBorder="1" applyAlignment="1">
      <alignment horizontal="center" vertical="center" shrinkToFit="1"/>
    </xf>
    <xf numFmtId="3" fontId="9" fillId="0" borderId="157" xfId="0" applyNumberFormat="1" applyFont="1" applyBorder="1" applyAlignment="1">
      <alignment vertical="center"/>
    </xf>
    <xf numFmtId="3" fontId="9" fillId="6" borderId="34" xfId="0" applyNumberFormat="1" applyFont="1" applyFill="1" applyBorder="1" applyAlignment="1" applyProtection="1">
      <alignment vertical="center"/>
      <protection locked="0"/>
    </xf>
    <xf numFmtId="0" fontId="9" fillId="0" borderId="86" xfId="0" applyFont="1" applyBorder="1" applyAlignment="1">
      <alignment horizontal="center" vertical="center" shrinkToFit="1"/>
    </xf>
    <xf numFmtId="3" fontId="9" fillId="0" borderId="160" xfId="0" applyNumberFormat="1" applyFont="1" applyBorder="1" applyAlignment="1">
      <alignment horizontal="center" vertical="center"/>
    </xf>
    <xf numFmtId="3" fontId="9" fillId="4" borderId="94" xfId="0" applyNumberFormat="1" applyFont="1" applyFill="1" applyBorder="1" applyAlignment="1" applyProtection="1">
      <alignment vertical="center"/>
      <protection locked="0"/>
    </xf>
    <xf numFmtId="0" fontId="9" fillId="4" borderId="10" xfId="0" applyFont="1" applyFill="1" applyBorder="1" applyAlignment="1">
      <alignment vertical="center" shrinkToFit="1"/>
    </xf>
    <xf numFmtId="0" fontId="9" fillId="0" borderId="161" xfId="0" applyFont="1" applyBorder="1" applyAlignment="1">
      <alignment horizontal="right" vertical="center" shrinkToFit="1"/>
    </xf>
    <xf numFmtId="0" fontId="9" fillId="0" borderId="161" xfId="0" applyFont="1" applyBorder="1" applyAlignment="1">
      <alignment horizontal="center" vertical="center" shrinkToFit="1"/>
    </xf>
    <xf numFmtId="183" fontId="9" fillId="3" borderId="115" xfId="0" applyNumberFormat="1" applyFont="1" applyFill="1" applyBorder="1" applyAlignment="1">
      <alignment horizontal="center" vertical="center" shrinkToFit="1"/>
    </xf>
    <xf numFmtId="0" fontId="9" fillId="0" borderId="0" xfId="0" applyFont="1" applyAlignment="1">
      <alignment horizontal="right" vertical="center"/>
    </xf>
    <xf numFmtId="0" fontId="10" fillId="0" borderId="0" xfId="0" applyFont="1" applyAlignment="1">
      <alignment horizontal="left" vertical="center"/>
    </xf>
    <xf numFmtId="3" fontId="9" fillId="0" borderId="170" xfId="0" applyNumberFormat="1" applyFont="1" applyBorder="1" applyAlignment="1">
      <alignment horizontal="right" vertical="center" wrapText="1"/>
    </xf>
    <xf numFmtId="183" fontId="9" fillId="3" borderId="172" xfId="0" applyNumberFormat="1" applyFont="1" applyFill="1" applyBorder="1" applyAlignment="1">
      <alignment horizontal="center" vertical="center" shrinkToFit="1"/>
    </xf>
    <xf numFmtId="184" fontId="9" fillId="0" borderId="14" xfId="0" applyNumberFormat="1" applyFont="1" applyBorder="1" applyAlignment="1" applyProtection="1">
      <alignment vertical="center"/>
      <protection locked="0"/>
    </xf>
    <xf numFmtId="184" fontId="9" fillId="0" borderId="135" xfId="0" applyNumberFormat="1" applyFont="1" applyBorder="1" applyAlignment="1" applyProtection="1">
      <alignment vertical="center"/>
      <protection locked="0"/>
    </xf>
    <xf numFmtId="184" fontId="9" fillId="0" borderId="173" xfId="0" applyNumberFormat="1" applyFont="1" applyBorder="1" applyAlignment="1" applyProtection="1">
      <alignment vertical="center"/>
      <protection locked="0"/>
    </xf>
    <xf numFmtId="184" fontId="9" fillId="0" borderId="175" xfId="0" applyNumberFormat="1" applyFont="1" applyBorder="1" applyAlignment="1" applyProtection="1">
      <alignment vertical="center"/>
      <protection locked="0"/>
    </xf>
    <xf numFmtId="184" fontId="9" fillId="0" borderId="176" xfId="0" applyNumberFormat="1" applyFont="1" applyBorder="1" applyAlignment="1" applyProtection="1">
      <alignment vertical="center"/>
      <protection locked="0"/>
    </xf>
    <xf numFmtId="184" fontId="9" fillId="0" borderId="177" xfId="0" applyNumberFormat="1" applyFont="1" applyBorder="1" applyAlignment="1" applyProtection="1">
      <alignment vertical="center"/>
      <protection locked="0"/>
    </xf>
    <xf numFmtId="184" fontId="9" fillId="0" borderId="69" xfId="0" applyNumberFormat="1" applyFont="1" applyBorder="1" applyAlignment="1" applyProtection="1">
      <alignment horizontal="right" vertical="center"/>
      <protection locked="0"/>
    </xf>
    <xf numFmtId="184" fontId="9" fillId="0" borderId="102" xfId="0" applyNumberFormat="1" applyFont="1" applyBorder="1" applyAlignment="1" applyProtection="1">
      <alignment horizontal="right" vertical="center"/>
      <protection locked="0"/>
    </xf>
    <xf numFmtId="184" fontId="9" fillId="0" borderId="103" xfId="0" applyNumberFormat="1" applyFont="1" applyBorder="1" applyAlignment="1" applyProtection="1">
      <alignment horizontal="right" vertical="center"/>
      <protection locked="0"/>
    </xf>
    <xf numFmtId="0" fontId="9" fillId="0" borderId="147" xfId="0" applyFont="1" applyBorder="1" applyAlignment="1">
      <alignment vertical="center" shrinkToFit="1"/>
    </xf>
    <xf numFmtId="0" fontId="9" fillId="0" borderId="149" xfId="0" applyFont="1" applyBorder="1" applyAlignment="1">
      <alignment horizontal="center" vertical="center" textRotation="255" shrinkToFit="1"/>
    </xf>
    <xf numFmtId="184" fontId="9" fillId="0" borderId="184" xfId="0" applyNumberFormat="1" applyFont="1" applyBorder="1" applyAlignment="1" applyProtection="1">
      <alignment horizontal="right" vertical="center"/>
      <protection locked="0"/>
    </xf>
    <xf numFmtId="184" fontId="9" fillId="0" borderId="185" xfId="0" applyNumberFormat="1" applyFont="1" applyBorder="1" applyAlignment="1" applyProtection="1">
      <alignment horizontal="right" vertical="center"/>
      <protection locked="0"/>
    </xf>
    <xf numFmtId="184" fontId="9" fillId="0" borderId="186" xfId="0" applyNumberFormat="1" applyFont="1" applyBorder="1" applyAlignment="1" applyProtection="1">
      <alignment horizontal="right" vertical="center"/>
      <protection locked="0"/>
    </xf>
    <xf numFmtId="0" fontId="9" fillId="0" borderId="187" xfId="0" applyFont="1" applyBorder="1" applyAlignment="1">
      <alignment vertical="center" shrinkToFit="1"/>
    </xf>
    <xf numFmtId="0" fontId="9" fillId="0" borderId="186" xfId="0" applyFont="1" applyBorder="1" applyAlignment="1">
      <alignment horizontal="center" vertical="center" textRotation="255" shrinkToFit="1"/>
    </xf>
    <xf numFmtId="184" fontId="9" fillId="0" borderId="189" xfId="0" applyNumberFormat="1" applyFont="1" applyBorder="1" applyAlignment="1" applyProtection="1">
      <alignment vertical="center"/>
      <protection locked="0"/>
    </xf>
    <xf numFmtId="184" fontId="9" fillId="0" borderId="119" xfId="0" applyNumberFormat="1" applyFont="1" applyBorder="1" applyAlignment="1" applyProtection="1">
      <alignment vertical="center"/>
      <protection locked="0"/>
    </xf>
    <xf numFmtId="184" fontId="9" fillId="0" borderId="190" xfId="0" applyNumberFormat="1" applyFont="1" applyBorder="1" applyAlignment="1" applyProtection="1">
      <alignment vertical="center"/>
      <protection locked="0"/>
    </xf>
    <xf numFmtId="184" fontId="9" fillId="0" borderId="69" xfId="0" applyNumberFormat="1" applyFont="1" applyBorder="1" applyAlignment="1" applyProtection="1">
      <alignment vertical="center"/>
      <protection locked="0"/>
    </xf>
    <xf numFmtId="184" fontId="9" fillId="0" borderId="102" xfId="0" applyNumberFormat="1" applyFont="1" applyBorder="1" applyAlignment="1" applyProtection="1">
      <alignment vertical="center"/>
      <protection locked="0"/>
    </xf>
    <xf numFmtId="184" fontId="9" fillId="0" borderId="103" xfId="0" applyNumberFormat="1" applyFont="1" applyBorder="1" applyAlignment="1" applyProtection="1">
      <alignment vertical="center"/>
      <protection locked="0"/>
    </xf>
    <xf numFmtId="0" fontId="9" fillId="0" borderId="147" xfId="0" applyFont="1" applyBorder="1" applyAlignment="1" applyProtection="1">
      <alignment vertical="center" shrinkToFit="1"/>
      <protection locked="0"/>
    </xf>
    <xf numFmtId="0" fontId="9" fillId="0" borderId="149" xfId="0" applyFont="1" applyBorder="1" applyAlignment="1">
      <alignment vertical="center" textRotation="255" shrinkToFit="1"/>
    </xf>
    <xf numFmtId="184" fontId="9" fillId="0" borderId="71" xfId="0" applyNumberFormat="1" applyFont="1" applyBorder="1" applyAlignment="1" applyProtection="1">
      <alignment vertical="center"/>
      <protection locked="0"/>
    </xf>
    <xf numFmtId="184" fontId="9" fillId="0" borderId="24" xfId="0" applyNumberFormat="1" applyFont="1" applyBorder="1" applyAlignment="1" applyProtection="1">
      <alignment vertical="center"/>
      <protection locked="0"/>
    </xf>
    <xf numFmtId="184" fontId="9" fillId="0" borderId="25" xfId="0" applyNumberFormat="1" applyFont="1" applyBorder="1" applyAlignment="1" applyProtection="1">
      <alignment vertical="center"/>
      <protection locked="0"/>
    </xf>
    <xf numFmtId="0" fontId="9" fillId="0" borderId="97" xfId="0" applyFont="1" applyBorder="1" applyAlignment="1" applyProtection="1">
      <alignment vertical="center" shrinkToFit="1"/>
      <protection locked="0"/>
    </xf>
    <xf numFmtId="0" fontId="9" fillId="0" borderId="25" xfId="0" applyFont="1" applyBorder="1" applyAlignment="1">
      <alignment vertical="center" textRotation="255" shrinkToFit="1"/>
    </xf>
    <xf numFmtId="184" fontId="9" fillId="0" borderId="184" xfId="0" applyNumberFormat="1" applyFont="1" applyBorder="1" applyAlignment="1" applyProtection="1">
      <alignment vertical="center"/>
      <protection locked="0"/>
    </xf>
    <xf numFmtId="184" fontId="9" fillId="0" borderId="185" xfId="0" applyNumberFormat="1" applyFont="1" applyBorder="1" applyAlignment="1" applyProtection="1">
      <alignment vertical="center"/>
      <protection locked="0"/>
    </xf>
    <xf numFmtId="184" fontId="9" fillId="0" borderId="186" xfId="0" applyNumberFormat="1" applyFont="1" applyBorder="1" applyAlignment="1" applyProtection="1">
      <alignment vertical="center"/>
      <protection locked="0"/>
    </xf>
    <xf numFmtId="0" fontId="12" fillId="0" borderId="187" xfId="0" applyFont="1" applyBorder="1" applyAlignment="1" applyProtection="1">
      <alignment vertical="center" shrinkToFit="1"/>
      <protection locked="0"/>
    </xf>
    <xf numFmtId="0" fontId="9" fillId="0" borderId="186" xfId="0" applyFont="1" applyBorder="1" applyAlignment="1">
      <alignment vertical="center" shrinkToFit="1"/>
    </xf>
    <xf numFmtId="0" fontId="9" fillId="0" borderId="147" xfId="0" applyFont="1" applyBorder="1" applyAlignment="1" applyProtection="1">
      <alignment horizontal="center" vertical="center" shrinkToFit="1"/>
      <protection locked="0"/>
    </xf>
    <xf numFmtId="0" fontId="9" fillId="0" borderId="93" xfId="0" applyFont="1" applyBorder="1" applyAlignment="1" applyProtection="1">
      <alignment horizontal="left" vertical="center" shrinkToFit="1"/>
      <protection locked="0"/>
    </xf>
    <xf numFmtId="184" fontId="9" fillId="0" borderId="191" xfId="0" applyNumberFormat="1" applyFont="1" applyBorder="1" applyAlignment="1" applyProtection="1">
      <alignment vertical="center"/>
      <protection locked="0"/>
    </xf>
    <xf numFmtId="0" fontId="9" fillId="0" borderId="93"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184" fontId="9" fillId="0" borderId="192" xfId="0" applyNumberFormat="1" applyFont="1" applyBorder="1" applyAlignment="1" applyProtection="1">
      <alignment vertical="center"/>
      <protection locked="0"/>
    </xf>
    <xf numFmtId="0" fontId="9" fillId="0" borderId="187" xfId="0" applyFont="1" applyBorder="1" applyAlignment="1" applyProtection="1">
      <alignment horizontal="left" vertical="center" shrinkToFit="1"/>
      <protection locked="0"/>
    </xf>
    <xf numFmtId="0" fontId="9" fillId="0" borderId="186" xfId="0" applyFont="1" applyBorder="1" applyAlignment="1" applyProtection="1">
      <alignment vertical="center" shrinkToFit="1"/>
      <protection locked="0"/>
    </xf>
    <xf numFmtId="184" fontId="9" fillId="0" borderId="193" xfId="0" applyNumberFormat="1" applyFont="1" applyBorder="1" applyAlignment="1" applyProtection="1">
      <alignment vertical="center"/>
      <protection locked="0"/>
    </xf>
    <xf numFmtId="184" fontId="9" fillId="0" borderId="194" xfId="0" applyNumberFormat="1" applyFont="1" applyBorder="1" applyAlignment="1" applyProtection="1">
      <alignment vertical="center"/>
      <protection locked="0"/>
    </xf>
    <xf numFmtId="0" fontId="9" fillId="0" borderId="195" xfId="0" applyFont="1" applyBorder="1" applyAlignment="1" applyProtection="1">
      <alignment horizontal="center" vertical="center" shrinkToFit="1"/>
      <protection locked="0"/>
    </xf>
    <xf numFmtId="0" fontId="9" fillId="0" borderId="147" xfId="0" applyFont="1" applyBorder="1" applyAlignment="1" applyProtection="1">
      <alignment horizontal="left" vertical="center" shrinkToFit="1"/>
      <protection locked="0"/>
    </xf>
    <xf numFmtId="0" fontId="9" fillId="0" borderId="149" xfId="0" applyFont="1" applyBorder="1" applyAlignment="1" applyProtection="1">
      <alignment horizontal="left" vertical="center" shrinkToFit="1"/>
      <protection locked="0"/>
    </xf>
    <xf numFmtId="0" fontId="9" fillId="0" borderId="130" xfId="0" applyFont="1" applyBorder="1" applyAlignment="1" applyProtection="1">
      <alignment horizontal="center" vertical="center" wrapText="1" shrinkToFit="1"/>
      <protection locked="0"/>
    </xf>
    <xf numFmtId="0" fontId="9" fillId="0" borderId="97"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184" fontId="9" fillId="0" borderId="196" xfId="0" applyNumberFormat="1" applyFont="1" applyBorder="1" applyAlignment="1" applyProtection="1">
      <alignment vertical="center"/>
      <protection locked="0"/>
    </xf>
    <xf numFmtId="184" fontId="9" fillId="0" borderId="94" xfId="0" applyNumberFormat="1" applyFont="1" applyBorder="1" applyAlignment="1" applyProtection="1">
      <alignment vertical="center"/>
      <protection locked="0"/>
    </xf>
    <xf numFmtId="184" fontId="9" fillId="0" borderId="95" xfId="0" applyNumberFormat="1" applyFont="1" applyBorder="1" applyAlignment="1" applyProtection="1">
      <alignment vertical="center"/>
      <protection locked="0"/>
    </xf>
    <xf numFmtId="0" fontId="9" fillId="0" borderId="132" xfId="0" applyFont="1" applyBorder="1" applyAlignment="1" applyProtection="1">
      <alignment horizontal="center" vertical="center" wrapText="1" shrinkToFit="1"/>
      <protection locked="0"/>
    </xf>
    <xf numFmtId="0" fontId="9" fillId="0" borderId="186" xfId="0" applyFont="1" applyBorder="1" applyAlignment="1" applyProtection="1">
      <alignment horizontal="left" vertical="center" shrinkToFit="1"/>
      <protection locked="0"/>
    </xf>
    <xf numFmtId="178" fontId="9" fillId="3" borderId="197" xfId="0" applyNumberFormat="1" applyFont="1" applyFill="1" applyBorder="1" applyAlignment="1">
      <alignment horizontal="center" vertical="center" shrinkToFit="1"/>
    </xf>
    <xf numFmtId="178" fontId="9" fillId="3" borderId="19" xfId="0" applyNumberFormat="1" applyFont="1" applyFill="1" applyBorder="1" applyAlignment="1">
      <alignment horizontal="center" vertical="center" shrinkToFit="1"/>
    </xf>
    <xf numFmtId="178" fontId="9" fillId="3" borderId="20" xfId="0" applyNumberFormat="1" applyFont="1" applyFill="1" applyBorder="1" applyAlignment="1">
      <alignment horizontal="center" vertical="center" shrinkToFit="1"/>
    </xf>
    <xf numFmtId="0" fontId="9" fillId="3" borderId="200" xfId="0" applyFont="1" applyFill="1" applyBorder="1" applyAlignment="1">
      <alignment horizontal="center" vertical="center" shrinkToFit="1"/>
    </xf>
    <xf numFmtId="0" fontId="9" fillId="3" borderId="201" xfId="0" applyFont="1" applyFill="1" applyBorder="1" applyAlignment="1">
      <alignment horizontal="center" vertical="center" shrinkToFit="1"/>
    </xf>
    <xf numFmtId="0" fontId="9" fillId="3" borderId="202" xfId="0" applyFont="1" applyFill="1" applyBorder="1" applyAlignment="1">
      <alignment horizontal="center" vertical="center" shrinkToFit="1"/>
    </xf>
    <xf numFmtId="185" fontId="10" fillId="0" borderId="0" xfId="0" applyNumberFormat="1" applyFont="1" applyAlignment="1">
      <alignment vertical="center"/>
    </xf>
    <xf numFmtId="176" fontId="0" fillId="0" borderId="0" xfId="0" applyNumberFormat="1" applyAlignment="1">
      <alignment vertical="center"/>
    </xf>
    <xf numFmtId="3" fontId="9" fillId="0" borderId="170" xfId="0" applyNumberFormat="1" applyFont="1" applyBorder="1" applyAlignment="1">
      <alignment vertical="center"/>
    </xf>
    <xf numFmtId="3" fontId="9" fillId="0" borderId="135" xfId="0" applyNumberFormat="1" applyFont="1" applyBorder="1" applyAlignment="1">
      <alignment vertical="center"/>
    </xf>
    <xf numFmtId="3" fontId="9" fillId="0" borderId="206" xfId="0" applyNumberFormat="1" applyFont="1" applyBorder="1" applyAlignment="1">
      <alignment vertical="center"/>
    </xf>
    <xf numFmtId="3" fontId="9" fillId="0" borderId="207" xfId="0" applyNumberFormat="1" applyFont="1" applyBorder="1" applyAlignment="1">
      <alignment vertical="center"/>
    </xf>
    <xf numFmtId="3" fontId="9" fillId="0" borderId="119" xfId="0" applyNumberFormat="1" applyFont="1" applyBorder="1" applyAlignment="1" applyProtection="1">
      <alignment vertical="center"/>
      <protection locked="0"/>
    </xf>
    <xf numFmtId="3" fontId="9" fillId="0" borderId="208" xfId="0" applyNumberFormat="1" applyFont="1" applyBorder="1" applyAlignment="1" applyProtection="1">
      <alignment vertical="center"/>
      <protection locked="0"/>
    </xf>
    <xf numFmtId="3" fontId="9" fillId="4" borderId="34" xfId="0" applyNumberFormat="1" applyFont="1" applyFill="1" applyBorder="1" applyAlignment="1" applyProtection="1">
      <alignment horizontal="right" vertical="center"/>
      <protection locked="0"/>
    </xf>
    <xf numFmtId="3" fontId="9" fillId="4" borderId="169" xfId="0" applyNumberFormat="1" applyFont="1" applyFill="1" applyBorder="1" applyAlignment="1" applyProtection="1">
      <alignment horizontal="right" vertical="center"/>
      <protection locked="0"/>
    </xf>
    <xf numFmtId="0" fontId="9" fillId="4" borderId="147" xfId="0" applyFont="1" applyFill="1" applyBorder="1" applyAlignment="1">
      <alignment vertical="center" shrinkToFit="1"/>
    </xf>
    <xf numFmtId="0" fontId="9" fillId="4" borderId="149" xfId="0" applyFont="1" applyFill="1" applyBorder="1" applyAlignment="1">
      <alignment vertical="center" shrinkToFit="1"/>
    </xf>
    <xf numFmtId="3" fontId="9" fillId="0" borderId="209" xfId="0" applyNumberFormat="1" applyFont="1" applyBorder="1" applyAlignment="1">
      <alignment vertical="center"/>
    </xf>
    <xf numFmtId="3" fontId="9" fillId="4" borderId="185" xfId="0" applyNumberFormat="1" applyFont="1" applyFill="1" applyBorder="1" applyAlignment="1" applyProtection="1">
      <alignment horizontal="right" vertical="center"/>
      <protection locked="0"/>
    </xf>
    <xf numFmtId="3" fontId="9" fillId="4" borderId="210" xfId="0" applyNumberFormat="1" applyFont="1" applyFill="1" applyBorder="1" applyAlignment="1" applyProtection="1">
      <alignment horizontal="right" vertical="center"/>
      <protection locked="0"/>
    </xf>
    <xf numFmtId="0" fontId="9" fillId="4" borderId="187" xfId="0" applyFont="1" applyFill="1" applyBorder="1" applyAlignment="1">
      <alignment vertical="center" shrinkToFit="1"/>
    </xf>
    <xf numFmtId="0" fontId="9" fillId="4" borderId="186" xfId="0" applyFont="1" applyFill="1" applyBorder="1" applyAlignment="1">
      <alignment vertical="center" shrinkToFit="1"/>
    </xf>
    <xf numFmtId="3" fontId="9" fillId="4" borderId="34" xfId="0" applyNumberFormat="1" applyFont="1" applyFill="1" applyBorder="1" applyAlignment="1" applyProtection="1">
      <alignment vertical="center"/>
      <protection locked="0"/>
    </xf>
    <xf numFmtId="3" fontId="9" fillId="4" borderId="169" xfId="0" applyNumberFormat="1" applyFont="1" applyFill="1" applyBorder="1" applyAlignment="1" applyProtection="1">
      <alignment vertical="center"/>
      <protection locked="0"/>
    </xf>
    <xf numFmtId="0" fontId="9" fillId="4" borderId="147" xfId="0" applyFont="1" applyFill="1" applyBorder="1" applyAlignment="1" applyProtection="1">
      <alignment horizontal="center" vertical="center" shrinkToFit="1"/>
      <protection locked="0"/>
    </xf>
    <xf numFmtId="0" fontId="9" fillId="4" borderId="149" xfId="0" applyFont="1" applyFill="1" applyBorder="1" applyAlignment="1" applyProtection="1">
      <alignment horizontal="center" vertical="center" shrinkToFit="1"/>
      <protection locked="0"/>
    </xf>
    <xf numFmtId="3" fontId="9" fillId="0" borderId="211" xfId="0" applyNumberFormat="1" applyFont="1" applyBorder="1" applyAlignment="1">
      <alignment vertical="center"/>
    </xf>
    <xf numFmtId="3" fontId="9" fillId="4" borderId="24" xfId="0" applyNumberFormat="1" applyFont="1" applyFill="1" applyBorder="1" applyAlignment="1" applyProtection="1">
      <alignment vertical="center"/>
      <protection locked="0"/>
    </xf>
    <xf numFmtId="3" fontId="9" fillId="4" borderId="212" xfId="0" applyNumberFormat="1" applyFont="1" applyFill="1" applyBorder="1" applyAlignment="1" applyProtection="1">
      <alignment vertical="center"/>
      <protection locked="0"/>
    </xf>
    <xf numFmtId="0" fontId="9" fillId="4" borderId="97" xfId="0" applyFont="1" applyFill="1" applyBorder="1" applyAlignment="1" applyProtection="1">
      <alignment horizontal="center" vertical="center" shrinkToFit="1"/>
      <protection locked="0"/>
    </xf>
    <xf numFmtId="0" fontId="9" fillId="4" borderId="25" xfId="0" applyFont="1" applyFill="1" applyBorder="1" applyAlignment="1" applyProtection="1">
      <alignment horizontal="center" vertical="center" shrinkToFit="1"/>
      <protection locked="0"/>
    </xf>
    <xf numFmtId="0" fontId="9" fillId="4" borderId="93" xfId="0" applyFont="1" applyFill="1" applyBorder="1" applyAlignment="1" applyProtection="1">
      <alignment horizontal="left" vertical="center" shrinkToFit="1"/>
      <protection locked="0"/>
    </xf>
    <xf numFmtId="0" fontId="9" fillId="4" borderId="95" xfId="0" applyFont="1" applyFill="1" applyBorder="1" applyAlignment="1" applyProtection="1">
      <alignment horizontal="left" vertical="center" shrinkToFit="1"/>
      <protection locked="0"/>
    </xf>
    <xf numFmtId="0" fontId="9" fillId="4" borderId="97" xfId="0" applyFont="1" applyFill="1" applyBorder="1" applyAlignment="1" applyProtection="1">
      <alignment horizontal="left" vertical="center" shrinkToFit="1"/>
      <protection locked="0"/>
    </xf>
    <xf numFmtId="0" fontId="9" fillId="4" borderId="25" xfId="0" applyFont="1" applyFill="1" applyBorder="1" applyAlignment="1" applyProtection="1">
      <alignment horizontal="left" vertical="center" shrinkToFit="1"/>
      <protection locked="0"/>
    </xf>
    <xf numFmtId="0" fontId="9" fillId="4" borderId="93" xfId="0" applyFont="1" applyFill="1" applyBorder="1" applyAlignment="1" applyProtection="1">
      <alignment vertical="center" shrinkToFit="1"/>
      <protection locked="0"/>
    </xf>
    <xf numFmtId="0" fontId="9" fillId="4" borderId="95" xfId="0" applyFont="1" applyFill="1" applyBorder="1" applyAlignment="1" applyProtection="1">
      <alignment vertical="center" shrinkToFit="1"/>
      <protection locked="0"/>
    </xf>
    <xf numFmtId="3" fontId="9" fillId="4" borderId="185" xfId="0" applyNumberFormat="1" applyFont="1" applyFill="1" applyBorder="1" applyAlignment="1" applyProtection="1">
      <alignment vertical="center"/>
      <protection locked="0"/>
    </xf>
    <xf numFmtId="3" fontId="9" fillId="4" borderId="210" xfId="0" applyNumberFormat="1" applyFont="1" applyFill="1" applyBorder="1" applyAlignment="1" applyProtection="1">
      <alignment vertical="center"/>
      <protection locked="0"/>
    </xf>
    <xf numFmtId="0" fontId="9" fillId="4" borderId="187" xfId="0" applyFont="1" applyFill="1" applyBorder="1" applyAlignment="1" applyProtection="1">
      <alignment horizontal="left" vertical="center" shrinkToFit="1"/>
      <protection locked="0"/>
    </xf>
    <xf numFmtId="0" fontId="9" fillId="4" borderId="186" xfId="0" applyFont="1" applyFill="1" applyBorder="1" applyAlignment="1" applyProtection="1">
      <alignment horizontal="left" vertical="center" shrinkToFit="1"/>
      <protection locked="0"/>
    </xf>
    <xf numFmtId="3" fontId="9" fillId="0" borderId="141" xfId="0" applyNumberFormat="1" applyFont="1" applyBorder="1" applyAlignment="1">
      <alignment vertical="center"/>
    </xf>
    <xf numFmtId="3" fontId="9" fillId="0" borderId="176" xfId="0" applyNumberFormat="1" applyFont="1" applyBorder="1" applyAlignment="1" applyProtection="1">
      <alignment vertical="center"/>
      <protection locked="0"/>
    </xf>
    <xf numFmtId="3" fontId="9" fillId="0" borderId="142" xfId="0" applyNumberFormat="1" applyFont="1" applyBorder="1" applyAlignment="1" applyProtection="1">
      <alignment vertical="center"/>
      <protection locked="0"/>
    </xf>
    <xf numFmtId="0" fontId="9" fillId="4" borderId="101" xfId="0" applyFont="1" applyFill="1" applyBorder="1" applyAlignment="1" applyProtection="1">
      <alignment horizontal="center" vertical="center" shrinkToFit="1"/>
      <protection locked="0"/>
    </xf>
    <xf numFmtId="0" fontId="9" fillId="4" borderId="103" xfId="0" applyFont="1" applyFill="1" applyBorder="1" applyAlignment="1" applyProtection="1">
      <alignment horizontal="center" vertical="center" shrinkToFit="1"/>
      <protection locked="0"/>
    </xf>
    <xf numFmtId="3" fontId="9" fillId="0" borderId="213" xfId="0" applyNumberFormat="1" applyFont="1" applyBorder="1" applyAlignment="1">
      <alignment vertical="center"/>
    </xf>
    <xf numFmtId="3" fontId="9" fillId="4" borderId="102" xfId="0" applyNumberFormat="1" applyFont="1" applyFill="1" applyBorder="1" applyAlignment="1" applyProtection="1">
      <alignment vertical="center"/>
      <protection locked="0"/>
    </xf>
    <xf numFmtId="3" fontId="9" fillId="4" borderId="214" xfId="0" applyNumberFormat="1" applyFont="1" applyFill="1" applyBorder="1" applyAlignment="1" applyProtection="1">
      <alignment vertical="center"/>
      <protection locked="0"/>
    </xf>
    <xf numFmtId="0" fontId="9" fillId="4" borderId="182" xfId="0" applyFont="1" applyFill="1" applyBorder="1" applyAlignment="1" applyProtection="1">
      <alignment horizontal="center" vertical="center" shrinkToFit="1"/>
      <protection locked="0"/>
    </xf>
    <xf numFmtId="0" fontId="9" fillId="4" borderId="147" xfId="0" applyFont="1" applyFill="1" applyBorder="1" applyAlignment="1" applyProtection="1">
      <alignment horizontal="left" vertical="center" shrinkToFit="1"/>
      <protection locked="0"/>
    </xf>
    <xf numFmtId="0" fontId="9" fillId="4" borderId="215" xfId="0" applyFont="1" applyFill="1" applyBorder="1" applyAlignment="1" applyProtection="1">
      <alignment horizontal="left" vertical="center" shrinkToFit="1"/>
      <protection locked="0"/>
    </xf>
    <xf numFmtId="0" fontId="9" fillId="4" borderId="96" xfId="0" applyFont="1" applyFill="1" applyBorder="1" applyAlignment="1" applyProtection="1">
      <alignment horizontal="center" vertical="center" shrinkToFit="1"/>
      <protection locked="0"/>
    </xf>
    <xf numFmtId="0" fontId="9" fillId="4" borderId="212" xfId="0" applyFont="1" applyFill="1" applyBorder="1" applyAlignment="1" applyProtection="1">
      <alignment horizontal="left" vertical="center" shrinkToFit="1"/>
      <protection locked="0"/>
    </xf>
    <xf numFmtId="3" fontId="9" fillId="0" borderId="155" xfId="0" applyNumberFormat="1" applyFont="1" applyBorder="1" applyAlignment="1">
      <alignment vertical="center"/>
    </xf>
    <xf numFmtId="3" fontId="9" fillId="4" borderId="216" xfId="0" applyNumberFormat="1" applyFont="1" applyFill="1" applyBorder="1" applyAlignment="1" applyProtection="1">
      <alignment vertical="center"/>
      <protection locked="0"/>
    </xf>
    <xf numFmtId="0" fontId="9" fillId="4" borderId="100" xfId="0" applyFont="1" applyFill="1" applyBorder="1" applyAlignment="1" applyProtection="1">
      <alignment horizontal="center" vertical="center" shrinkToFit="1"/>
      <protection locked="0"/>
    </xf>
    <xf numFmtId="0" fontId="9" fillId="4" borderId="186" xfId="0" applyFont="1" applyFill="1" applyBorder="1" applyAlignment="1" applyProtection="1">
      <alignment horizontal="center" vertical="center" shrinkToFit="1"/>
      <protection locked="0"/>
    </xf>
    <xf numFmtId="0" fontId="9" fillId="4" borderId="216" xfId="0" applyFont="1" applyFill="1" applyBorder="1" applyAlignment="1" applyProtection="1">
      <alignment horizontal="left" vertical="center" shrinkToFit="1"/>
      <protection locked="0"/>
    </xf>
    <xf numFmtId="178" fontId="9" fillId="3" borderId="217" xfId="0" applyNumberFormat="1" applyFont="1" applyFill="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186" fontId="9" fillId="0" borderId="0" xfId="0" applyNumberFormat="1"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shrinkToFit="1"/>
    </xf>
    <xf numFmtId="0" fontId="9" fillId="0" borderId="0" xfId="0" applyFont="1" applyAlignment="1" applyProtection="1">
      <alignment vertical="center"/>
      <protection locked="0"/>
    </xf>
    <xf numFmtId="3" fontId="9" fillId="0" borderId="218" xfId="0" applyNumberFormat="1" applyFont="1" applyBorder="1" applyAlignment="1">
      <alignment vertical="center"/>
    </xf>
    <xf numFmtId="0" fontId="12" fillId="0" borderId="219" xfId="0" applyFont="1" applyBorder="1" applyAlignment="1">
      <alignment horizontal="center" vertical="center" shrinkToFit="1"/>
    </xf>
    <xf numFmtId="3" fontId="9" fillId="0" borderId="185" xfId="0" applyNumberFormat="1" applyFont="1" applyBorder="1" applyAlignment="1">
      <alignment vertical="center"/>
    </xf>
    <xf numFmtId="0" fontId="12" fillId="0" borderId="167" xfId="0" applyFont="1" applyBorder="1" applyAlignment="1">
      <alignment horizontal="center" vertical="center" shrinkToFit="1"/>
    </xf>
    <xf numFmtId="0" fontId="12" fillId="0" borderId="74" xfId="0" applyFont="1" applyBorder="1" applyAlignment="1">
      <alignment horizontal="center" vertical="center" shrinkToFit="1"/>
    </xf>
    <xf numFmtId="3" fontId="9" fillId="0" borderId="119" xfId="0" applyNumberFormat="1" applyFont="1" applyBorder="1" applyAlignment="1">
      <alignment vertical="center"/>
    </xf>
    <xf numFmtId="0" fontId="12" fillId="0" borderId="220" xfId="0" applyFont="1" applyBorder="1" applyAlignment="1">
      <alignment horizontal="center" vertical="center" shrinkToFit="1"/>
    </xf>
    <xf numFmtId="0" fontId="12" fillId="0" borderId="183" xfId="0" applyFont="1" applyBorder="1" applyAlignment="1">
      <alignment horizontal="center" vertical="center" shrinkToFit="1"/>
    </xf>
    <xf numFmtId="0" fontId="12" fillId="0" borderId="133" xfId="0" applyFont="1" applyBorder="1" applyAlignment="1">
      <alignment horizontal="center" vertical="center" shrinkToFit="1"/>
    </xf>
    <xf numFmtId="0" fontId="12" fillId="0" borderId="25" xfId="0" applyFont="1" applyBorder="1" applyAlignment="1">
      <alignment horizontal="center" vertical="center" wrapText="1" shrinkToFit="1"/>
    </xf>
    <xf numFmtId="0" fontId="12" fillId="0" borderId="25" xfId="0" applyFont="1" applyBorder="1" applyAlignment="1">
      <alignment horizontal="center" vertical="center" shrinkToFit="1"/>
    </xf>
    <xf numFmtId="3" fontId="9" fillId="0" borderId="160" xfId="0" applyNumberFormat="1" applyFont="1" applyBorder="1" applyAlignment="1">
      <alignment vertical="center"/>
    </xf>
    <xf numFmtId="0" fontId="12" fillId="0" borderId="133" xfId="0" applyFont="1" applyBorder="1" applyAlignment="1">
      <alignment horizontal="center" vertical="center" wrapText="1" shrinkToFit="1"/>
    </xf>
    <xf numFmtId="0" fontId="12" fillId="0" borderId="35" xfId="0" applyFont="1" applyBorder="1" applyAlignment="1">
      <alignment horizontal="center" vertical="center" shrinkToFit="1"/>
    </xf>
    <xf numFmtId="0" fontId="12" fillId="0" borderId="167" xfId="0" applyFont="1" applyBorder="1" applyAlignment="1">
      <alignment horizontal="center" vertical="center" wrapText="1" shrinkToFit="1"/>
    </xf>
    <xf numFmtId="183" fontId="9" fillId="3" borderId="114" xfId="0" applyNumberFormat="1" applyFont="1" applyFill="1" applyBorder="1" applyAlignment="1">
      <alignment horizontal="center" vertical="center" shrinkToFit="1"/>
    </xf>
    <xf numFmtId="183" fontId="9" fillId="3" borderId="19" xfId="0" applyNumberFormat="1" applyFont="1" applyFill="1" applyBorder="1" applyAlignment="1">
      <alignment horizontal="center" vertical="center" shrinkToFit="1"/>
    </xf>
    <xf numFmtId="183" fontId="9" fillId="3" borderId="20" xfId="0" applyNumberFormat="1" applyFont="1" applyFill="1" applyBorder="1" applyAlignment="1">
      <alignment horizontal="center" vertical="center" shrinkToFit="1"/>
    </xf>
    <xf numFmtId="0" fontId="9" fillId="3" borderId="223" xfId="0" applyFont="1" applyFill="1" applyBorder="1" applyAlignment="1">
      <alignment horizontal="center" vertical="center" shrinkToFit="1"/>
    </xf>
    <xf numFmtId="3" fontId="9" fillId="0" borderId="209" xfId="0" applyNumberFormat="1" applyFont="1" applyBorder="1" applyAlignment="1">
      <alignment horizontal="center" vertical="center"/>
    </xf>
    <xf numFmtId="187" fontId="9" fillId="0" borderId="170" xfId="0" applyNumberFormat="1" applyFont="1" applyBorder="1" applyAlignment="1">
      <alignment horizontal="right" vertical="center" wrapText="1"/>
    </xf>
    <xf numFmtId="187" fontId="9" fillId="0" borderId="135" xfId="0" applyNumberFormat="1" applyFont="1" applyBorder="1" applyAlignment="1">
      <alignment vertical="center" wrapText="1"/>
    </xf>
    <xf numFmtId="3" fontId="9" fillId="0" borderId="29" xfId="0" applyNumberFormat="1" applyFont="1" applyFill="1" applyBorder="1" applyAlignment="1">
      <alignment horizontal="center" vertical="center"/>
    </xf>
    <xf numFmtId="0" fontId="9" fillId="0" borderId="0" xfId="4" applyFont="1">
      <alignment vertical="center"/>
    </xf>
    <xf numFmtId="177" fontId="9" fillId="3" borderId="88" xfId="4" applyNumberFormat="1" applyFont="1" applyFill="1" applyBorder="1" applyAlignment="1">
      <alignment horizontal="center" vertical="center"/>
    </xf>
    <xf numFmtId="177" fontId="9" fillId="3" borderId="3" xfId="4" applyNumberFormat="1" applyFont="1" applyFill="1" applyBorder="1" applyAlignment="1">
      <alignment horizontal="center" vertical="center"/>
    </xf>
    <xf numFmtId="177" fontId="9" fillId="3" borderId="109" xfId="4" applyNumberFormat="1" applyFont="1" applyFill="1" applyBorder="1" applyAlignment="1">
      <alignment horizontal="center" vertical="center"/>
    </xf>
    <xf numFmtId="0" fontId="9" fillId="3" borderId="90" xfId="4" applyFont="1" applyFill="1" applyBorder="1" applyAlignment="1">
      <alignment horizontal="center" vertical="center" shrinkToFit="1"/>
    </xf>
    <xf numFmtId="0" fontId="9" fillId="3" borderId="79" xfId="4" applyFont="1" applyFill="1" applyBorder="1" applyAlignment="1">
      <alignment horizontal="center" vertical="center" shrinkToFit="1"/>
    </xf>
    <xf numFmtId="0" fontId="9" fillId="3" borderId="89" xfId="4" applyFont="1" applyFill="1" applyBorder="1" applyAlignment="1">
      <alignment horizontal="center" vertical="center" shrinkToFit="1"/>
    </xf>
    <xf numFmtId="0" fontId="10" fillId="0" borderId="26" xfId="4" quotePrefix="1" applyFont="1" applyBorder="1" applyAlignment="1">
      <alignment horizontal="center" vertical="center"/>
    </xf>
    <xf numFmtId="0" fontId="9" fillId="0" borderId="26" xfId="4" applyFont="1" applyBorder="1" applyAlignment="1">
      <alignment vertical="center" wrapText="1"/>
    </xf>
    <xf numFmtId="0" fontId="9" fillId="0" borderId="26" xfId="4" applyFont="1" applyBorder="1">
      <alignment vertical="center"/>
    </xf>
    <xf numFmtId="0" fontId="10" fillId="4" borderId="25" xfId="4" applyFont="1" applyFill="1" applyBorder="1" applyAlignment="1">
      <alignment horizontal="center" vertical="center" wrapText="1"/>
    </xf>
    <xf numFmtId="0" fontId="10" fillId="4" borderId="24" xfId="4" applyFont="1" applyFill="1" applyBorder="1" applyAlignment="1">
      <alignment horizontal="center" vertical="center" wrapText="1"/>
    </xf>
    <xf numFmtId="0" fontId="10" fillId="4" borderId="97" xfId="4" applyFont="1" applyFill="1" applyBorder="1" applyAlignment="1">
      <alignment horizontal="center" vertical="center" wrapText="1"/>
    </xf>
    <xf numFmtId="0" fontId="10" fillId="0" borderId="73" xfId="4" quotePrefix="1" applyFont="1" applyBorder="1" applyAlignment="1">
      <alignment horizontal="center" vertical="center"/>
    </xf>
    <xf numFmtId="0" fontId="9" fillId="0" borderId="73" xfId="4" applyFont="1" applyBorder="1" applyAlignment="1">
      <alignment vertical="center" wrapText="1"/>
    </xf>
    <xf numFmtId="0" fontId="9" fillId="0" borderId="73" xfId="4" applyFont="1" applyBorder="1">
      <alignment vertical="center"/>
    </xf>
    <xf numFmtId="0" fontId="9" fillId="0" borderId="92" xfId="4" applyFont="1" applyBorder="1">
      <alignment vertical="center"/>
    </xf>
    <xf numFmtId="0" fontId="9" fillId="0" borderId="92" xfId="4" applyFont="1" applyBorder="1" applyAlignment="1">
      <alignment vertical="center" wrapText="1"/>
    </xf>
    <xf numFmtId="0" fontId="10" fillId="4" borderId="95" xfId="4" applyFont="1" applyFill="1" applyBorder="1" applyAlignment="1">
      <alignment horizontal="center" vertical="center" wrapText="1"/>
    </xf>
    <xf numFmtId="0" fontId="10" fillId="4" borderId="94" xfId="4" applyFont="1" applyFill="1" applyBorder="1" applyAlignment="1">
      <alignment horizontal="center" vertical="center" wrapText="1"/>
    </xf>
    <xf numFmtId="0" fontId="10" fillId="4" borderId="93" xfId="4" applyFont="1" applyFill="1" applyBorder="1" applyAlignment="1">
      <alignment horizontal="center" vertical="center" wrapText="1"/>
    </xf>
    <xf numFmtId="0" fontId="10" fillId="0" borderId="81" xfId="4" quotePrefix="1" applyFont="1" applyBorder="1" applyAlignment="1">
      <alignment horizontal="center" vertical="center"/>
    </xf>
    <xf numFmtId="0" fontId="9" fillId="0" borderId="112" xfId="4" applyFont="1" applyBorder="1" applyAlignment="1">
      <alignment vertical="center" wrapText="1"/>
    </xf>
    <xf numFmtId="0" fontId="9" fillId="0" borderId="81" xfId="4" applyFont="1" applyBorder="1">
      <alignment vertical="center"/>
    </xf>
    <xf numFmtId="0" fontId="9" fillId="0" borderId="31" xfId="4" applyFont="1" applyBorder="1" applyAlignment="1">
      <alignment vertical="center" wrapText="1"/>
    </xf>
    <xf numFmtId="0" fontId="10" fillId="4" borderId="30" xfId="4" applyFont="1" applyFill="1" applyBorder="1" applyAlignment="1">
      <alignment horizontal="center" vertical="center" wrapText="1"/>
    </xf>
    <xf numFmtId="0" fontId="10" fillId="4" borderId="29" xfId="4" applyFont="1" applyFill="1" applyBorder="1" applyAlignment="1">
      <alignment horizontal="center" vertical="center" wrapText="1"/>
    </xf>
    <xf numFmtId="0" fontId="10" fillId="4" borderId="98" xfId="4" applyFont="1" applyFill="1" applyBorder="1" applyAlignment="1">
      <alignment horizontal="center" vertical="center" wrapText="1"/>
    </xf>
    <xf numFmtId="0" fontId="9" fillId="0" borderId="99" xfId="4" applyFont="1" applyBorder="1" applyAlignment="1">
      <alignment vertical="center" wrapText="1"/>
    </xf>
    <xf numFmtId="0" fontId="9" fillId="0" borderId="31" xfId="4" applyFont="1" applyBorder="1">
      <alignment vertical="center"/>
    </xf>
    <xf numFmtId="0" fontId="9" fillId="0" borderId="91" xfId="4" applyFont="1" applyBorder="1" applyAlignment="1">
      <alignment vertical="center" wrapText="1"/>
    </xf>
    <xf numFmtId="0" fontId="9" fillId="0" borderId="107" xfId="4" applyFont="1" applyBorder="1" applyAlignment="1">
      <alignment vertical="center" wrapText="1"/>
    </xf>
    <xf numFmtId="0" fontId="10" fillId="0" borderId="107" xfId="4" quotePrefix="1" applyFont="1" applyBorder="1" applyAlignment="1">
      <alignment horizontal="center" vertical="center"/>
    </xf>
    <xf numFmtId="0" fontId="10" fillId="0" borderId="36" xfId="4" quotePrefix="1" applyFont="1" applyBorder="1" applyAlignment="1">
      <alignment horizontal="center" vertical="center"/>
    </xf>
    <xf numFmtId="0" fontId="9" fillId="0" borderId="91" xfId="4" applyFont="1" applyBorder="1">
      <alignment vertical="center"/>
    </xf>
    <xf numFmtId="0" fontId="10" fillId="4" borderId="90" xfId="4" applyFont="1" applyFill="1" applyBorder="1" applyAlignment="1">
      <alignment horizontal="center" vertical="center" wrapText="1"/>
    </xf>
    <xf numFmtId="0" fontId="10" fillId="4" borderId="79" xfId="4" applyFont="1" applyFill="1" applyBorder="1" applyAlignment="1">
      <alignment horizontal="center" vertical="center" wrapText="1"/>
    </xf>
    <xf numFmtId="0" fontId="10" fillId="4" borderId="89" xfId="4" applyFont="1" applyFill="1" applyBorder="1" applyAlignment="1">
      <alignment horizontal="center" vertical="center" wrapText="1"/>
    </xf>
    <xf numFmtId="0" fontId="10" fillId="4" borderId="106" xfId="4" applyFont="1" applyFill="1" applyBorder="1" applyAlignment="1">
      <alignment horizontal="center" vertical="center" wrapText="1"/>
    </xf>
    <xf numFmtId="0" fontId="10" fillId="4" borderId="111" xfId="4" applyFont="1" applyFill="1" applyBorder="1" applyAlignment="1">
      <alignment horizontal="center" vertical="center" wrapText="1"/>
    </xf>
    <xf numFmtId="0" fontId="10" fillId="4" borderId="65" xfId="4" applyFont="1" applyFill="1" applyBorder="1" applyAlignment="1">
      <alignment horizontal="center" vertical="center" wrapText="1"/>
    </xf>
    <xf numFmtId="0" fontId="10" fillId="4" borderId="110" xfId="4" applyFont="1" applyFill="1" applyBorder="1" applyAlignment="1">
      <alignment horizontal="center" vertical="center" wrapText="1"/>
    </xf>
    <xf numFmtId="0" fontId="9" fillId="0" borderId="96" xfId="4" applyFont="1" applyBorder="1">
      <alignment vertical="center"/>
    </xf>
    <xf numFmtId="0" fontId="9" fillId="0" borderId="74" xfId="4" applyFont="1" applyBorder="1" applyAlignment="1">
      <alignment vertical="center" wrapText="1"/>
    </xf>
    <xf numFmtId="0" fontId="9" fillId="0" borderId="100" xfId="4" applyFont="1" applyBorder="1">
      <alignment vertical="center"/>
    </xf>
    <xf numFmtId="0" fontId="9" fillId="0" borderId="68" xfId="4" applyFont="1" applyBorder="1" applyAlignment="1">
      <alignment vertical="center" wrapText="1"/>
    </xf>
    <xf numFmtId="0" fontId="9" fillId="0" borderId="108" xfId="4" applyFont="1" applyBorder="1" applyAlignment="1">
      <alignment vertical="center" wrapText="1"/>
    </xf>
    <xf numFmtId="0" fontId="9" fillId="0" borderId="108" xfId="4" applyFont="1" applyBorder="1">
      <alignment vertical="center"/>
    </xf>
    <xf numFmtId="0" fontId="9" fillId="0" borderId="36" xfId="4" applyFont="1" applyBorder="1">
      <alignment vertical="center"/>
    </xf>
    <xf numFmtId="0" fontId="9" fillId="0" borderId="36" xfId="4" applyFont="1" applyBorder="1" applyAlignment="1">
      <alignment vertical="center" wrapText="1"/>
    </xf>
    <xf numFmtId="0" fontId="10" fillId="4" borderId="35" xfId="4" applyFont="1" applyFill="1" applyBorder="1" applyAlignment="1">
      <alignment horizontal="center" vertical="center" wrapText="1"/>
    </xf>
    <xf numFmtId="0" fontId="10" fillId="4" borderId="34" xfId="4" applyFont="1" applyFill="1" applyBorder="1" applyAlignment="1">
      <alignment horizontal="center" vertical="center" wrapText="1"/>
    </xf>
    <xf numFmtId="0" fontId="10" fillId="4" borderId="86" xfId="4" applyFont="1" applyFill="1" applyBorder="1" applyAlignment="1">
      <alignment horizontal="center" vertical="center" wrapText="1"/>
    </xf>
    <xf numFmtId="0" fontId="10" fillId="0" borderId="31" xfId="4" applyFont="1" applyBorder="1" applyAlignment="1">
      <alignment horizontal="center" vertical="center"/>
    </xf>
    <xf numFmtId="0" fontId="10" fillId="0" borderId="92" xfId="4" applyFont="1" applyBorder="1" applyAlignment="1">
      <alignment horizontal="center" vertical="center"/>
    </xf>
    <xf numFmtId="0" fontId="9" fillId="0" borderId="100" xfId="4" applyFont="1" applyBorder="1" applyAlignment="1">
      <alignment vertical="center" wrapText="1"/>
    </xf>
    <xf numFmtId="0" fontId="9" fillId="0" borderId="96" xfId="4" applyFont="1" applyBorder="1" applyAlignment="1">
      <alignment vertical="center" wrapText="1"/>
    </xf>
    <xf numFmtId="0" fontId="10" fillId="0" borderId="73" xfId="4" applyFont="1" applyBorder="1" applyAlignment="1">
      <alignment horizontal="center" vertical="center"/>
    </xf>
    <xf numFmtId="0" fontId="10" fillId="0" borderId="36" xfId="4" applyFont="1" applyBorder="1" applyAlignment="1">
      <alignment horizontal="center" vertical="center"/>
    </xf>
    <xf numFmtId="0" fontId="9" fillId="0" borderId="87" xfId="4" applyFont="1" applyBorder="1" applyAlignment="1">
      <alignment vertical="center" wrapText="1"/>
    </xf>
    <xf numFmtId="0" fontId="9" fillId="0" borderId="109" xfId="4" applyFont="1" applyBorder="1">
      <alignment vertical="center"/>
    </xf>
    <xf numFmtId="0" fontId="10" fillId="4" borderId="105" xfId="4" applyFont="1" applyFill="1" applyBorder="1" applyAlignment="1">
      <alignment horizontal="center" vertical="center" wrapText="1"/>
    </xf>
    <xf numFmtId="0" fontId="10" fillId="4" borderId="104" xfId="4" applyFont="1" applyFill="1" applyBorder="1" applyAlignment="1">
      <alignment horizontal="center" vertical="center" wrapText="1"/>
    </xf>
    <xf numFmtId="0" fontId="9" fillId="0" borderId="87" xfId="4" applyFont="1" applyBorder="1">
      <alignment vertical="center"/>
    </xf>
    <xf numFmtId="0" fontId="9" fillId="0" borderId="107" xfId="4" applyFont="1" applyBorder="1">
      <alignment vertical="center"/>
    </xf>
    <xf numFmtId="0" fontId="9" fillId="0" borderId="1" xfId="4" applyFont="1" applyBorder="1">
      <alignment vertical="center"/>
    </xf>
    <xf numFmtId="0" fontId="10" fillId="0" borderId="1" xfId="4" applyFont="1" applyBorder="1" applyAlignment="1">
      <alignment horizontal="center" vertical="center"/>
    </xf>
    <xf numFmtId="0" fontId="9" fillId="0" borderId="1" xfId="4" applyFont="1" applyBorder="1" applyAlignment="1">
      <alignment vertical="center" wrapText="1"/>
    </xf>
    <xf numFmtId="0" fontId="9" fillId="0" borderId="100" xfId="4" applyFont="1" applyBorder="1" applyAlignment="1">
      <alignment horizontal="left" vertical="center" wrapText="1"/>
    </xf>
    <xf numFmtId="0" fontId="10" fillId="4" borderId="103" xfId="4" applyFont="1" applyFill="1" applyBorder="1" applyAlignment="1">
      <alignment horizontal="center" vertical="center" wrapText="1"/>
    </xf>
    <xf numFmtId="0" fontId="10" fillId="4" borderId="102" xfId="4" applyFont="1" applyFill="1" applyBorder="1" applyAlignment="1">
      <alignment horizontal="center" vertical="center" wrapText="1"/>
    </xf>
    <xf numFmtId="0" fontId="10" fillId="4" borderId="101" xfId="4" applyFont="1" applyFill="1" applyBorder="1" applyAlignment="1">
      <alignment horizontal="center" vertical="center" wrapText="1"/>
    </xf>
    <xf numFmtId="0" fontId="9" fillId="0" borderId="96" xfId="4" applyFont="1" applyBorder="1" applyAlignment="1">
      <alignment horizontal="left" vertical="center" wrapText="1"/>
    </xf>
    <xf numFmtId="0" fontId="9" fillId="0" borderId="99" xfId="4" applyFont="1" applyBorder="1">
      <alignment vertical="center"/>
    </xf>
    <xf numFmtId="0" fontId="10" fillId="0" borderId="87" xfId="4" applyFont="1" applyBorder="1" applyAlignment="1">
      <alignment horizontal="center" vertical="center"/>
    </xf>
    <xf numFmtId="0" fontId="9" fillId="0" borderId="88" xfId="4" applyFont="1" applyBorder="1" applyAlignment="1">
      <alignment vertical="center" wrapText="1"/>
    </xf>
    <xf numFmtId="0" fontId="5" fillId="0" borderId="0" xfId="0" applyFont="1" applyAlignment="1">
      <alignment horizontal="center" vertical="center"/>
    </xf>
    <xf numFmtId="0" fontId="7" fillId="0" borderId="0" xfId="1" applyFont="1" applyAlignment="1">
      <alignment horizontal="center" vertical="center" wrapText="1"/>
    </xf>
    <xf numFmtId="0" fontId="0" fillId="0" borderId="0" xfId="1" applyFont="1" applyAlignment="1">
      <alignment vertical="top" wrapText="1"/>
    </xf>
    <xf numFmtId="0" fontId="1" fillId="0" borderId="0" xfId="1" applyAlignment="1">
      <alignment vertical="top" wrapText="1"/>
    </xf>
    <xf numFmtId="0" fontId="0" fillId="0" borderId="2" xfId="1" applyFont="1" applyBorder="1" applyAlignment="1">
      <alignment vertical="center" wrapText="1"/>
    </xf>
    <xf numFmtId="0" fontId="1" fillId="0" borderId="4" xfId="1" applyBorder="1" applyAlignment="1">
      <alignment vertical="center" wrapText="1"/>
    </xf>
    <xf numFmtId="0" fontId="1" fillId="0" borderId="0" xfId="1" applyAlignment="1">
      <alignment horizontal="left" vertical="center" wrapText="1"/>
    </xf>
    <xf numFmtId="0" fontId="10" fillId="0" borderId="0" xfId="0" applyFont="1" applyAlignment="1">
      <alignment horizontal="center" vertical="center"/>
    </xf>
    <xf numFmtId="0" fontId="9" fillId="3" borderId="54" xfId="0" applyFont="1" applyFill="1" applyBorder="1" applyAlignment="1">
      <alignment horizontal="center" vertical="center" shrinkToFit="1"/>
    </xf>
    <xf numFmtId="0" fontId="9" fillId="3" borderId="53" xfId="0" applyFont="1" applyFill="1" applyBorder="1" applyAlignment="1">
      <alignment horizontal="center" vertical="center" shrinkToFit="1"/>
    </xf>
    <xf numFmtId="0" fontId="9" fillId="3" borderId="44" xfId="0" applyFont="1" applyFill="1" applyBorder="1" applyAlignment="1">
      <alignment horizontal="center" vertical="center" shrinkToFit="1"/>
    </xf>
    <xf numFmtId="0" fontId="9" fillId="3" borderId="43"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3" borderId="41" xfId="0" applyFont="1" applyFill="1" applyBorder="1" applyAlignment="1">
      <alignment horizontal="center" vertical="center" shrinkToFit="1"/>
    </xf>
    <xf numFmtId="0" fontId="9" fillId="3" borderId="52"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13" xfId="0" applyFont="1" applyFill="1" applyBorder="1" applyAlignment="1">
      <alignment horizontal="center" vertical="center"/>
    </xf>
    <xf numFmtId="0" fontId="0" fillId="3" borderId="38" xfId="0" applyFill="1" applyBorder="1" applyAlignment="1">
      <alignment horizontal="center" vertical="center"/>
    </xf>
    <xf numFmtId="0" fontId="9" fillId="3" borderId="2"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176" fontId="0" fillId="0" borderId="32" xfId="0" applyNumberFormat="1" applyBorder="1" applyAlignment="1">
      <alignment horizontal="center" vertical="center" textRotation="255" shrinkToFit="1"/>
    </xf>
    <xf numFmtId="176" fontId="0" fillId="0" borderId="37" xfId="0" applyNumberFormat="1"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22" xfId="0" applyBorder="1" applyAlignment="1">
      <alignment horizontal="center" vertical="center" textRotation="255" shrinkToFit="1"/>
    </xf>
    <xf numFmtId="3" fontId="10" fillId="0" borderId="18" xfId="0" applyNumberFormat="1" applyFont="1" applyBorder="1" applyAlignment="1">
      <alignment vertical="top" wrapText="1"/>
    </xf>
    <xf numFmtId="3" fontId="10" fillId="0" borderId="17" xfId="0" applyNumberFormat="1" applyFont="1" applyBorder="1" applyAlignment="1">
      <alignment vertical="top" wrapText="1"/>
    </xf>
    <xf numFmtId="3" fontId="10" fillId="0" borderId="0" xfId="0" applyNumberFormat="1" applyFont="1" applyAlignment="1">
      <alignment vertical="top" wrapText="1"/>
    </xf>
    <xf numFmtId="3" fontId="10" fillId="0" borderId="8" xfId="0" applyNumberFormat="1" applyFont="1" applyBorder="1" applyAlignment="1">
      <alignment vertical="top" wrapText="1"/>
    </xf>
    <xf numFmtId="3" fontId="0" fillId="0" borderId="16" xfId="0" applyNumberFormat="1" applyBorder="1" applyAlignment="1">
      <alignment horizontal="center" vertical="center" wrapText="1"/>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0" fillId="5" borderId="0" xfId="0" applyFont="1" applyFill="1" applyAlignment="1">
      <alignment horizontal="center" vertical="center"/>
    </xf>
    <xf numFmtId="0" fontId="9" fillId="3" borderId="85"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0" xfId="0" applyFont="1" applyFill="1" applyAlignment="1">
      <alignment horizontal="center" vertical="center"/>
    </xf>
    <xf numFmtId="0" fontId="9" fillId="3" borderId="8"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84" xfId="0" applyFont="1" applyFill="1" applyBorder="1" applyAlignment="1">
      <alignment horizontal="center" vertical="center"/>
    </xf>
    <xf numFmtId="0" fontId="9" fillId="5" borderId="59" xfId="0" applyFont="1" applyFill="1" applyBorder="1" applyAlignment="1">
      <alignment horizontal="center" vertical="center"/>
    </xf>
    <xf numFmtId="0" fontId="9" fillId="5" borderId="58" xfId="0" applyFont="1" applyFill="1" applyBorder="1" applyAlignment="1">
      <alignment horizontal="center" vertical="center"/>
    </xf>
    <xf numFmtId="0" fontId="9" fillId="0" borderId="0" xfId="0" applyFont="1" applyAlignment="1">
      <alignment vertical="center"/>
    </xf>
    <xf numFmtId="0" fontId="9" fillId="5" borderId="68" xfId="0" applyFont="1" applyFill="1" applyBorder="1" applyAlignment="1">
      <alignment vertical="center"/>
    </xf>
    <xf numFmtId="0" fontId="9" fillId="5" borderId="0" xfId="0" applyFont="1" applyFill="1" applyAlignment="1">
      <alignment vertical="center"/>
    </xf>
    <xf numFmtId="0" fontId="9" fillId="5" borderId="2" xfId="0" applyFont="1" applyFill="1" applyBorder="1" applyAlignment="1">
      <alignment vertical="center"/>
    </xf>
    <xf numFmtId="0" fontId="9" fillId="5" borderId="46" xfId="0" applyFont="1" applyFill="1" applyBorder="1" applyAlignment="1">
      <alignment vertical="center"/>
    </xf>
    <xf numFmtId="0" fontId="9" fillId="5" borderId="2" xfId="0" applyFont="1" applyFill="1" applyBorder="1" applyAlignment="1">
      <alignment vertical="center" wrapText="1"/>
    </xf>
    <xf numFmtId="0" fontId="9" fillId="5" borderId="45" xfId="0" applyFont="1" applyFill="1" applyBorder="1" applyAlignment="1">
      <alignment vertical="center" wrapText="1"/>
    </xf>
    <xf numFmtId="0" fontId="9" fillId="5" borderId="63" xfId="0" applyFont="1" applyFill="1" applyBorder="1" applyAlignment="1">
      <alignment horizontal="center" vertical="center"/>
    </xf>
    <xf numFmtId="0" fontId="9" fillId="5" borderId="3" xfId="0" applyFont="1" applyFill="1" applyBorder="1" applyAlignment="1">
      <alignment horizontal="center" vertical="center"/>
    </xf>
    <xf numFmtId="0" fontId="9" fillId="0" borderId="81" xfId="4" applyFont="1" applyBorder="1" applyAlignment="1">
      <alignment horizontal="left" vertical="center"/>
    </xf>
    <xf numFmtId="0" fontId="9" fillId="0" borderId="73" xfId="4" applyFont="1" applyBorder="1" applyAlignment="1">
      <alignment horizontal="left" vertical="center"/>
    </xf>
    <xf numFmtId="0" fontId="9" fillId="0" borderId="87" xfId="4" applyFont="1" applyBorder="1" applyAlignment="1">
      <alignment horizontal="left" vertical="center"/>
    </xf>
    <xf numFmtId="0" fontId="9" fillId="0" borderId="81" xfId="4" applyFont="1" applyBorder="1">
      <alignment vertical="center"/>
    </xf>
    <xf numFmtId="0" fontId="9" fillId="0" borderId="73" xfId="4" applyFont="1" applyBorder="1">
      <alignment vertical="center"/>
    </xf>
    <xf numFmtId="0" fontId="9" fillId="0" borderId="87" xfId="4" applyFont="1" applyBorder="1">
      <alignment vertical="center"/>
    </xf>
    <xf numFmtId="0" fontId="7" fillId="0" borderId="3" xfId="4" applyFont="1" applyBorder="1" applyAlignment="1">
      <alignment horizontal="center" vertical="center"/>
    </xf>
    <xf numFmtId="0" fontId="9" fillId="3" borderId="2" xfId="4" applyFont="1" applyFill="1" applyBorder="1" applyAlignment="1">
      <alignment horizontal="center" vertical="center"/>
    </xf>
    <xf numFmtId="0" fontId="9" fillId="3" borderId="46" xfId="4" applyFont="1" applyFill="1" applyBorder="1" applyAlignment="1">
      <alignment horizontal="center" vertical="center"/>
    </xf>
    <xf numFmtId="0" fontId="9" fillId="3" borderId="4" xfId="4" applyFont="1" applyFill="1" applyBorder="1" applyAlignment="1">
      <alignment horizontal="center" vertical="center"/>
    </xf>
    <xf numFmtId="0" fontId="9" fillId="3" borderId="81" xfId="4" applyFont="1" applyFill="1" applyBorder="1" applyAlignment="1">
      <alignment horizontal="center" vertical="center"/>
    </xf>
    <xf numFmtId="0" fontId="9" fillId="3" borderId="73" xfId="4" applyFont="1" applyFill="1" applyBorder="1" applyAlignment="1">
      <alignment horizontal="center" vertical="center"/>
    </xf>
    <xf numFmtId="0" fontId="9" fillId="3" borderId="87" xfId="4" applyFont="1" applyFill="1" applyBorder="1" applyAlignment="1">
      <alignment horizontal="center" vertical="center"/>
    </xf>
    <xf numFmtId="0" fontId="9" fillId="3" borderId="111" xfId="4" applyFont="1" applyFill="1" applyBorder="1" applyAlignment="1">
      <alignment horizontal="center" vertical="center"/>
    </xf>
    <xf numFmtId="0" fontId="9" fillId="3" borderId="65" xfId="4" applyFont="1" applyFill="1" applyBorder="1" applyAlignment="1">
      <alignment horizontal="center" vertical="center"/>
    </xf>
    <xf numFmtId="0" fontId="9" fillId="3" borderId="110" xfId="4" applyFont="1" applyFill="1" applyBorder="1" applyAlignment="1">
      <alignment horizontal="center" vertical="center"/>
    </xf>
    <xf numFmtId="0" fontId="9" fillId="0" borderId="113" xfId="4" applyFont="1" applyBorder="1">
      <alignment vertical="center"/>
    </xf>
    <xf numFmtId="0" fontId="9" fillId="0" borderId="73" xfId="4" applyFont="1" applyBorder="1" applyAlignment="1">
      <alignment vertical="center" wrapText="1"/>
    </xf>
    <xf numFmtId="0" fontId="9" fillId="0" borderId="87" xfId="4" applyFont="1" applyBorder="1" applyAlignment="1">
      <alignment vertical="center" wrapText="1"/>
    </xf>
    <xf numFmtId="0" fontId="9" fillId="0" borderId="81" xfId="4" applyFont="1" applyBorder="1" applyAlignment="1">
      <alignment vertical="center" wrapText="1"/>
    </xf>
    <xf numFmtId="0" fontId="9" fillId="0" borderId="123" xfId="0" applyFont="1" applyBorder="1" applyAlignment="1">
      <alignment horizontal="center" vertical="center" shrinkToFit="1"/>
    </xf>
    <xf numFmtId="0" fontId="9" fillId="0" borderId="122" xfId="0" applyFont="1" applyBorder="1" applyAlignment="1">
      <alignment horizontal="center" vertical="center" shrinkToFit="1"/>
    </xf>
    <xf numFmtId="0" fontId="9" fillId="0" borderId="121" xfId="0" applyFont="1" applyBorder="1" applyAlignment="1">
      <alignment horizontal="center" vertical="center" shrinkToFit="1"/>
    </xf>
    <xf numFmtId="0" fontId="9" fillId="0" borderId="117" xfId="0"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115" xfId="0" applyFont="1" applyBorder="1" applyAlignment="1">
      <alignment horizontal="center" vertical="center" shrinkToFit="1"/>
    </xf>
    <xf numFmtId="0" fontId="15" fillId="0" borderId="0" xfId="0" applyFont="1" applyAlignment="1">
      <alignment horizontal="center" vertical="center" wrapText="1"/>
    </xf>
    <xf numFmtId="0" fontId="9" fillId="0" borderId="16"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64" xfId="0" applyFont="1" applyBorder="1" applyAlignment="1">
      <alignment horizontal="center" vertical="center" textRotation="255" shrinkToFit="1"/>
    </xf>
    <xf numFmtId="38" fontId="9" fillId="0" borderId="133" xfId="3" applyFont="1" applyFill="1" applyBorder="1" applyAlignment="1" applyProtection="1">
      <alignment vertical="center" wrapText="1" shrinkToFit="1"/>
      <protection locked="0"/>
    </xf>
    <xf numFmtId="38" fontId="9" fillId="0" borderId="132" xfId="3" applyFont="1" applyFill="1" applyBorder="1" applyAlignment="1" applyProtection="1">
      <alignment vertical="center" shrinkToFit="1"/>
      <protection locked="0"/>
    </xf>
    <xf numFmtId="38" fontId="9" fillId="0" borderId="74" xfId="3" applyFont="1" applyFill="1" applyBorder="1" applyAlignment="1" applyProtection="1">
      <alignment vertical="center" wrapText="1" shrinkToFit="1"/>
      <protection locked="0"/>
    </xf>
    <xf numFmtId="38" fontId="9" fillId="0" borderId="130" xfId="3" applyFont="1" applyFill="1" applyBorder="1" applyAlignment="1" applyProtection="1">
      <alignment vertical="center" shrinkToFit="1"/>
      <protection locked="0"/>
    </xf>
    <xf numFmtId="0" fontId="9" fillId="0" borderId="74" xfId="0" applyFont="1" applyBorder="1" applyAlignment="1">
      <alignment vertical="center" wrapText="1" shrinkToFit="1"/>
    </xf>
    <xf numFmtId="0" fontId="9" fillId="0" borderId="130" xfId="0" applyFont="1" applyBorder="1" applyAlignment="1">
      <alignment vertical="center" shrinkToFit="1"/>
    </xf>
    <xf numFmtId="0" fontId="9" fillId="0" borderId="72" xfId="0" applyFont="1" applyBorder="1" applyAlignment="1">
      <alignment vertical="center" wrapText="1" shrinkToFit="1"/>
    </xf>
    <xf numFmtId="0" fontId="9" fillId="0" borderId="129" xfId="0" applyFont="1" applyBorder="1" applyAlignment="1">
      <alignment vertical="center" shrinkToFit="1"/>
    </xf>
    <xf numFmtId="0" fontId="9" fillId="0" borderId="113" xfId="0" applyFont="1" applyBorder="1" applyAlignment="1">
      <alignment horizontal="center" vertical="center" wrapText="1" shrinkToFit="1"/>
    </xf>
    <xf numFmtId="0" fontId="9" fillId="0" borderId="127" xfId="0" applyFont="1" applyBorder="1" applyAlignment="1">
      <alignment horizontal="center" vertical="center" wrapText="1" shrinkToFit="1"/>
    </xf>
    <xf numFmtId="0" fontId="4" fillId="0" borderId="0" xfId="0" applyFont="1" applyAlignment="1">
      <alignment horizontal="center" vertical="center"/>
    </xf>
    <xf numFmtId="0" fontId="9" fillId="3" borderId="140" xfId="0" applyFont="1" applyFill="1" applyBorder="1" applyAlignment="1">
      <alignment horizontal="center" vertical="center" shrinkToFit="1"/>
    </xf>
    <xf numFmtId="0" fontId="9" fillId="3" borderId="139" xfId="0" applyFont="1" applyFill="1" applyBorder="1" applyAlignment="1">
      <alignment horizontal="center" vertical="center" shrinkToFit="1"/>
    </xf>
    <xf numFmtId="0" fontId="9" fillId="3" borderId="138" xfId="0" applyFont="1" applyFill="1" applyBorder="1" applyAlignment="1">
      <alignment horizontal="center" vertical="center" shrinkToFit="1"/>
    </xf>
    <xf numFmtId="0" fontId="9" fillId="0" borderId="32"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128" xfId="0" applyFont="1" applyBorder="1" applyAlignment="1">
      <alignment horizontal="center" vertical="center" wrapText="1" shrinkToFit="1"/>
    </xf>
    <xf numFmtId="0" fontId="9" fillId="0" borderId="127" xfId="0" applyFont="1" applyBorder="1" applyAlignment="1">
      <alignment horizontal="center" vertical="center" shrinkToFit="1"/>
    </xf>
    <xf numFmtId="0" fontId="9" fillId="3" borderId="168" xfId="0" applyFont="1" applyFill="1" applyBorder="1" applyAlignment="1">
      <alignment horizontal="center" vertical="center" shrinkToFit="1"/>
    </xf>
    <xf numFmtId="0" fontId="9" fillId="3" borderId="165" xfId="0" applyFont="1" applyFill="1" applyBorder="1" applyAlignment="1">
      <alignment horizontal="center" vertical="center" shrinkToFit="1"/>
    </xf>
    <xf numFmtId="0" fontId="9" fillId="3" borderId="164" xfId="0" applyFont="1" applyFill="1" applyBorder="1" applyAlignment="1">
      <alignment horizontal="center" vertical="center" shrinkToFit="1"/>
    </xf>
    <xf numFmtId="0" fontId="9" fillId="3" borderId="163" xfId="0" applyFont="1" applyFill="1" applyBorder="1" applyAlignment="1">
      <alignment horizontal="center" vertical="center" shrinkToFit="1"/>
    </xf>
    <xf numFmtId="0" fontId="9" fillId="3" borderId="16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66" xfId="0" applyFont="1" applyFill="1" applyBorder="1" applyAlignment="1">
      <alignment horizontal="center" vertical="center" wrapText="1"/>
    </xf>
    <xf numFmtId="0" fontId="9" fillId="3" borderId="162" xfId="0" applyFont="1" applyFill="1" applyBorder="1" applyAlignment="1">
      <alignment horizontal="center" vertical="center" wrapText="1"/>
    </xf>
    <xf numFmtId="0" fontId="0" fillId="4" borderId="80" xfId="0" applyFill="1" applyBorder="1" applyAlignment="1">
      <alignment horizontal="center" vertical="center" wrapText="1"/>
    </xf>
    <xf numFmtId="0" fontId="0" fillId="4" borderId="159" xfId="0" applyFill="1" applyBorder="1" applyAlignment="1">
      <alignment horizontal="center" vertical="center" wrapText="1"/>
    </xf>
    <xf numFmtId="0" fontId="9" fillId="0" borderId="158" xfId="0" applyFont="1" applyBorder="1" applyAlignment="1">
      <alignment horizontal="center" vertical="center" shrinkToFit="1"/>
    </xf>
    <xf numFmtId="0" fontId="9" fillId="0" borderId="129" xfId="0" applyFont="1" applyBorder="1" applyAlignment="1">
      <alignment horizontal="center" vertical="center" shrinkToFit="1"/>
    </xf>
    <xf numFmtId="0" fontId="0" fillId="4" borderId="66" xfId="0" applyFill="1" applyBorder="1" applyAlignment="1">
      <alignment horizontal="center" vertical="center" wrapText="1"/>
    </xf>
    <xf numFmtId="0" fontId="0" fillId="4" borderId="152" xfId="0" applyFill="1" applyBorder="1" applyAlignment="1">
      <alignment horizontal="center" vertical="center" wrapText="1"/>
    </xf>
    <xf numFmtId="0" fontId="9" fillId="0" borderId="151" xfId="0" applyFont="1" applyBorder="1" applyAlignment="1">
      <alignment horizontal="center" vertical="center" shrinkToFit="1"/>
    </xf>
    <xf numFmtId="0" fontId="9" fillId="0" borderId="150" xfId="0" applyFont="1" applyBorder="1" applyAlignment="1">
      <alignment horizontal="center" vertical="center" shrinkToFit="1"/>
    </xf>
    <xf numFmtId="0" fontId="9" fillId="0" borderId="145" xfId="0" applyFont="1" applyBorder="1" applyAlignment="1">
      <alignment horizontal="center" vertical="center" shrinkToFit="1"/>
    </xf>
    <xf numFmtId="0" fontId="9" fillId="0" borderId="144" xfId="0" applyFont="1" applyBorder="1" applyAlignment="1">
      <alignment horizontal="center" vertical="center" shrinkToFit="1"/>
    </xf>
    <xf numFmtId="0" fontId="9" fillId="0" borderId="142" xfId="0" applyFont="1" applyBorder="1" applyAlignment="1">
      <alignment horizontal="center" vertical="center" shrinkToFit="1"/>
    </xf>
    <xf numFmtId="0" fontId="0" fillId="3" borderId="168" xfId="0" applyFill="1" applyBorder="1" applyAlignment="1">
      <alignment horizontal="center" vertical="center" shrinkToFit="1"/>
    </xf>
    <xf numFmtId="0" fontId="0" fillId="3" borderId="53" xfId="0" applyFill="1" applyBorder="1" applyAlignment="1">
      <alignment horizontal="center" vertical="center" shrinkToFit="1"/>
    </xf>
    <xf numFmtId="0" fontId="0" fillId="3" borderId="165" xfId="0" applyFill="1" applyBorder="1" applyAlignment="1">
      <alignment horizontal="center" vertical="center" shrinkToFit="1"/>
    </xf>
    <xf numFmtId="0" fontId="0" fillId="3" borderId="164" xfId="0" applyFill="1" applyBorder="1" applyAlignment="1">
      <alignment horizontal="center" vertical="center" shrinkToFit="1"/>
    </xf>
    <xf numFmtId="0" fontId="0" fillId="3" borderId="163" xfId="0" applyFill="1" applyBorder="1" applyAlignment="1">
      <alignment horizontal="center" vertical="center" shrinkToFit="1"/>
    </xf>
    <xf numFmtId="0" fontId="9" fillId="3" borderId="153"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1" xfId="0" applyFont="1" applyBorder="1" applyAlignment="1">
      <alignment horizontal="center" vertical="center" wrapText="1"/>
    </xf>
    <xf numFmtId="0" fontId="9" fillId="0" borderId="169" xfId="0" applyFont="1" applyBorder="1" applyAlignment="1">
      <alignment horizontal="center" vertical="center" shrinkToFit="1"/>
    </xf>
    <xf numFmtId="0" fontId="9" fillId="0" borderId="188"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6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74"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0" fontId="9" fillId="0" borderId="181" xfId="0" applyFont="1" applyBorder="1" applyAlignment="1" applyProtection="1">
      <alignment horizontal="center" vertical="center" shrinkToFit="1"/>
      <protection locked="0"/>
    </xf>
    <xf numFmtId="0" fontId="9" fillId="0" borderId="180" xfId="0" applyFont="1" applyBorder="1" applyAlignment="1" applyProtection="1">
      <alignment horizontal="center" vertical="center" shrinkToFit="1"/>
      <protection locked="0"/>
    </xf>
    <xf numFmtId="0" fontId="9" fillId="0" borderId="179" xfId="0" applyFont="1" applyBorder="1" applyAlignment="1" applyProtection="1">
      <alignment horizontal="center" vertical="center" shrinkToFit="1"/>
      <protection locked="0"/>
    </xf>
    <xf numFmtId="0" fontId="9" fillId="0" borderId="178" xfId="0" applyFont="1" applyBorder="1" applyAlignment="1" applyProtection="1">
      <alignment horizontal="center" vertical="center" shrinkToFit="1"/>
      <protection locked="0"/>
    </xf>
    <xf numFmtId="0" fontId="9" fillId="0" borderId="183" xfId="0" applyFont="1" applyBorder="1" applyAlignment="1" applyProtection="1">
      <alignment horizontal="center" vertical="center"/>
      <protection locked="0"/>
    </xf>
    <xf numFmtId="0" fontId="9" fillId="0" borderId="182" xfId="0" applyFont="1" applyBorder="1" applyAlignment="1" applyProtection="1">
      <alignment horizontal="center" vertical="center"/>
      <protection locked="0"/>
    </xf>
    <xf numFmtId="0" fontId="9" fillId="3" borderId="205"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9" fillId="3" borderId="50" xfId="0" applyFont="1" applyFill="1" applyBorder="1" applyAlignment="1">
      <alignment horizontal="center" vertical="center" shrinkToFit="1"/>
    </xf>
    <xf numFmtId="0" fontId="9" fillId="3" borderId="204" xfId="0" applyFont="1" applyFill="1" applyBorder="1" applyAlignment="1">
      <alignment horizontal="center" vertical="center"/>
    </xf>
    <xf numFmtId="0" fontId="9" fillId="3" borderId="203" xfId="0" applyFont="1" applyFill="1" applyBorder="1" applyAlignment="1">
      <alignment horizontal="center" vertical="center"/>
    </xf>
    <xf numFmtId="0" fontId="9" fillId="3" borderId="199" xfId="0" applyFont="1" applyFill="1" applyBorder="1" applyAlignment="1">
      <alignment horizontal="center" vertical="center"/>
    </xf>
    <xf numFmtId="0" fontId="9" fillId="3" borderId="198" xfId="0" applyFont="1" applyFill="1" applyBorder="1" applyAlignment="1">
      <alignment horizontal="center" vertical="center"/>
    </xf>
    <xf numFmtId="0" fontId="9" fillId="3" borderId="16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92" xfId="0" applyFont="1" applyFill="1" applyBorder="1" applyAlignment="1">
      <alignment horizontal="center" vertical="center" wrapText="1"/>
    </xf>
    <xf numFmtId="0" fontId="9" fillId="0" borderId="16"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71" xfId="0" applyFont="1" applyBorder="1" applyAlignment="1" applyProtection="1">
      <alignment horizontal="center" vertical="center" shrinkToFit="1"/>
      <protection locked="0"/>
    </xf>
    <xf numFmtId="0" fontId="9" fillId="0" borderId="174" xfId="0" applyFont="1" applyBorder="1" applyAlignment="1" applyProtection="1">
      <alignment horizontal="center" vertical="center" shrinkToFit="1"/>
      <protection locked="0"/>
    </xf>
    <xf numFmtId="0" fontId="9" fillId="0" borderId="188" xfId="0" applyFont="1" applyBorder="1" applyAlignment="1">
      <alignment horizontal="center" vertical="center" textRotation="255" shrinkToFit="1"/>
    </xf>
    <xf numFmtId="0" fontId="9" fillId="0" borderId="22" xfId="0" applyFont="1" applyBorder="1" applyAlignment="1">
      <alignment horizontal="center" vertical="center" textRotation="255" shrinkToFit="1"/>
    </xf>
    <xf numFmtId="0" fontId="9" fillId="4" borderId="167" xfId="0"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shrinkToFit="1"/>
      <protection locked="0"/>
    </xf>
    <xf numFmtId="0" fontId="9" fillId="6" borderId="144" xfId="0" applyFont="1" applyFill="1" applyBorder="1" applyAlignment="1">
      <alignment horizontal="center" vertical="center" shrinkToFit="1"/>
    </xf>
    <xf numFmtId="0" fontId="9" fillId="6" borderId="178" xfId="0" applyFont="1" applyFill="1" applyBorder="1" applyAlignment="1">
      <alignment horizontal="center" vertical="center" shrinkToFit="1"/>
    </xf>
    <xf numFmtId="0" fontId="9" fillId="4" borderId="74" xfId="0" applyFont="1" applyFill="1" applyBorder="1" applyAlignment="1" applyProtection="1">
      <alignment horizontal="center" vertical="center" shrinkToFit="1"/>
      <protection locked="0"/>
    </xf>
    <xf numFmtId="0" fontId="9" fillId="4" borderId="96" xfId="0" applyFont="1" applyFill="1" applyBorder="1" applyAlignment="1" applyProtection="1">
      <alignment horizontal="center" vertical="center" shrinkToFit="1"/>
      <protection locked="0"/>
    </xf>
    <xf numFmtId="0" fontId="9" fillId="3" borderId="204" xfId="0" applyFont="1" applyFill="1" applyBorder="1" applyAlignment="1">
      <alignment horizontal="center" vertical="center" shrinkToFit="1"/>
    </xf>
    <xf numFmtId="0" fontId="9" fillId="3" borderId="203" xfId="0" applyFont="1" applyFill="1" applyBorder="1" applyAlignment="1">
      <alignment horizontal="center" vertical="center" shrinkToFit="1"/>
    </xf>
    <xf numFmtId="0" fontId="9" fillId="3" borderId="199" xfId="0" applyFont="1" applyFill="1" applyBorder="1" applyAlignment="1">
      <alignment horizontal="center" vertical="center" shrinkToFit="1"/>
    </xf>
    <xf numFmtId="0" fontId="9" fillId="3" borderId="198" xfId="0" applyFont="1" applyFill="1" applyBorder="1" applyAlignment="1">
      <alignment horizontal="center" vertical="center" shrinkToFit="1"/>
    </xf>
    <xf numFmtId="0" fontId="9" fillId="6" borderId="179" xfId="0" applyFont="1" applyFill="1" applyBorder="1" applyAlignment="1">
      <alignment horizontal="center" vertical="center" shrinkToFit="1"/>
    </xf>
    <xf numFmtId="0" fontId="9" fillId="4" borderId="183" xfId="0" applyFont="1" applyFill="1" applyBorder="1" applyAlignment="1" applyProtection="1">
      <alignment horizontal="center" vertical="center" shrinkToFit="1"/>
      <protection locked="0"/>
    </xf>
    <xf numFmtId="0" fontId="9" fillId="4" borderId="182" xfId="0" applyFont="1" applyFill="1" applyBorder="1" applyAlignment="1" applyProtection="1">
      <alignment horizontal="center" vertical="center" shrinkToFit="1"/>
      <protection locked="0"/>
    </xf>
    <xf numFmtId="0" fontId="9" fillId="6" borderId="16" xfId="0" applyFont="1" applyFill="1" applyBorder="1" applyAlignment="1">
      <alignment horizontal="center" vertical="center" shrinkToFit="1"/>
    </xf>
    <xf numFmtId="0" fontId="9" fillId="6" borderId="15" xfId="0" applyFont="1" applyFill="1" applyBorder="1" applyAlignment="1">
      <alignment horizontal="center" vertical="center" shrinkToFit="1"/>
    </xf>
    <xf numFmtId="0" fontId="9" fillId="6" borderId="68" xfId="0" applyFont="1" applyFill="1" applyBorder="1" applyAlignment="1">
      <alignment horizontal="center" vertical="center" shrinkToFit="1"/>
    </xf>
    <xf numFmtId="0" fontId="9" fillId="6" borderId="91" xfId="0" applyFont="1" applyFill="1" applyBorder="1" applyAlignment="1">
      <alignment horizontal="center" vertical="center" shrinkToFit="1"/>
    </xf>
    <xf numFmtId="0" fontId="9" fillId="6" borderId="188" xfId="0" applyFont="1" applyFill="1" applyBorder="1" applyAlignment="1">
      <alignment horizontal="center" vertical="center" textRotation="255" shrinkToFit="1"/>
    </xf>
    <xf numFmtId="0" fontId="9" fillId="6" borderId="27" xfId="0" applyFont="1" applyFill="1" applyBorder="1" applyAlignment="1">
      <alignment horizontal="center" vertical="center" textRotation="255" shrinkToFit="1"/>
    </xf>
    <xf numFmtId="0" fontId="9" fillId="6" borderId="181" xfId="0" applyFont="1" applyFill="1" applyBorder="1" applyAlignment="1">
      <alignment horizontal="center" vertical="center" shrinkToFit="1"/>
    </xf>
    <xf numFmtId="0" fontId="9" fillId="6" borderId="180" xfId="0" applyFont="1" applyFill="1" applyBorder="1" applyAlignment="1">
      <alignment horizontal="center" vertical="center" shrinkToFit="1"/>
    </xf>
    <xf numFmtId="0" fontId="9" fillId="3" borderId="117" xfId="0" applyFont="1" applyFill="1" applyBorder="1" applyAlignment="1">
      <alignment horizontal="center" vertical="center"/>
    </xf>
    <xf numFmtId="0" fontId="9" fillId="3" borderId="116" xfId="0" applyFont="1" applyFill="1" applyBorder="1" applyAlignment="1">
      <alignment horizontal="center" vertical="center"/>
    </xf>
    <xf numFmtId="0" fontId="9" fillId="0" borderId="222" xfId="0" applyFont="1" applyBorder="1" applyAlignment="1">
      <alignment horizontal="center" vertical="center" textRotation="255" shrinkToFit="1"/>
    </xf>
    <xf numFmtId="0" fontId="9" fillId="0" borderId="73" xfId="0" applyFont="1" applyBorder="1" applyAlignment="1">
      <alignment horizontal="center" vertical="center" textRotation="255" shrinkToFit="1"/>
    </xf>
    <xf numFmtId="0" fontId="9" fillId="0" borderId="87" xfId="0" applyFont="1" applyBorder="1" applyAlignment="1">
      <alignment horizontal="center" vertical="center" textRotation="255" shrinkToFit="1"/>
    </xf>
    <xf numFmtId="0" fontId="9" fillId="4" borderId="222" xfId="0" applyFont="1" applyFill="1" applyBorder="1" applyAlignment="1" applyProtection="1">
      <alignment vertical="center" shrinkToFit="1"/>
      <protection locked="0"/>
    </xf>
    <xf numFmtId="0" fontId="9" fillId="4" borderId="73" xfId="0" applyFont="1" applyFill="1" applyBorder="1" applyAlignment="1" applyProtection="1">
      <alignment vertical="center" shrinkToFit="1"/>
      <protection locked="0"/>
    </xf>
    <xf numFmtId="0" fontId="9" fillId="4" borderId="92" xfId="0" applyFont="1" applyFill="1" applyBorder="1" applyAlignment="1" applyProtection="1">
      <alignment vertical="center" shrinkToFit="1"/>
      <protection locked="0"/>
    </xf>
    <xf numFmtId="0" fontId="9" fillId="4" borderId="107" xfId="0" applyFont="1" applyFill="1" applyBorder="1" applyAlignment="1" applyProtection="1">
      <alignment vertical="center" shrinkToFit="1"/>
      <protection locked="0"/>
    </xf>
    <xf numFmtId="0" fontId="9" fillId="4" borderId="87" xfId="0" applyFont="1" applyFill="1" applyBorder="1" applyAlignment="1" applyProtection="1">
      <alignment vertical="center" shrinkToFit="1"/>
      <protection locked="0"/>
    </xf>
    <xf numFmtId="0" fontId="9" fillId="0" borderId="81" xfId="0" applyFont="1" applyBorder="1" applyAlignment="1">
      <alignment horizontal="center" vertical="center" textRotation="255" shrinkToFit="1"/>
    </xf>
    <xf numFmtId="0" fontId="9" fillId="0" borderId="221" xfId="0" applyFont="1" applyBorder="1" applyAlignment="1">
      <alignment horizontal="center" vertical="center" textRotation="255" shrinkToFit="1"/>
    </xf>
    <xf numFmtId="0" fontId="9" fillId="4" borderId="81" xfId="0" applyFont="1" applyFill="1" applyBorder="1" applyAlignment="1" applyProtection="1">
      <alignment vertical="center" shrinkToFit="1"/>
      <protection locked="0"/>
    </xf>
    <xf numFmtId="0" fontId="9" fillId="4" borderId="221" xfId="0" applyFont="1" applyFill="1" applyBorder="1" applyAlignment="1" applyProtection="1">
      <alignment vertical="center" shrinkToFit="1"/>
      <protection locked="0"/>
    </xf>
    <xf numFmtId="0" fontId="9" fillId="0" borderId="8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81" xfId="0" applyFont="1" applyBorder="1" applyAlignment="1">
      <alignment horizontal="center" vertical="center" shrinkToFit="1"/>
    </xf>
    <xf numFmtId="0" fontId="9" fillId="0" borderId="199"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0" xfId="0" applyFont="1" applyAlignment="1">
      <alignment horizontal="center" vertical="center" shrinkToFit="1"/>
    </xf>
  </cellXfs>
  <cellStyles count="5">
    <cellStyle name="パーセント 2" xfId="2" xr:uid="{D6BD0595-6EED-4572-A077-9AE7305D737D}"/>
    <cellStyle name="桁区切り 2" xfId="3" xr:uid="{74F1C46D-CAB0-43E1-8CDC-DF403ED09994}"/>
    <cellStyle name="標準" xfId="0" builtinId="0"/>
    <cellStyle name="標準 4" xfId="4" xr:uid="{2F2D72E9-7D62-425F-8957-54206B161021}"/>
    <cellStyle name="標準_価格審査チェックシート040826" xfId="1" xr:uid="{E49AE5B0-CE26-4BB1-8E08-9FCF7BFB4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399293</xdr:colOff>
      <xdr:row>16</xdr:row>
      <xdr:rowOff>205053</xdr:rowOff>
    </xdr:from>
    <xdr:ext cx="7792207" cy="2851678"/>
    <xdr:sp macro="" textlink="">
      <xdr:nvSpPr>
        <xdr:cNvPr id="2" name="テキスト ボックス 1">
          <a:extLst>
            <a:ext uri="{FF2B5EF4-FFF2-40B4-BE49-F238E27FC236}">
              <a16:creationId xmlns:a16="http://schemas.microsoft.com/office/drawing/2014/main" id="{DB53E8F7-78F1-4BAA-9AB2-3F399912A955}"/>
            </a:ext>
          </a:extLst>
        </xdr:cNvPr>
        <xdr:cNvSpPr txBox="1"/>
      </xdr:nvSpPr>
      <xdr:spPr>
        <a:xfrm>
          <a:off x="2913893" y="2808553"/>
          <a:ext cx="7792207" cy="2851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施設の運転に係わる項目のうち、ごみ搬入量及び処理量の変動に係わらず変動しにくい</a:t>
          </a:r>
          <a:r>
            <a:rPr lang="ja-JP" altLang="ja-JP" sz="1100">
              <a:solidFill>
                <a:srgbClr val="FF0000"/>
              </a:solidFill>
              <a:latin typeface="ＭＳ Ｐゴシック" pitchFamily="50" charset="-128"/>
              <a:ea typeface="ＭＳ Ｐゴシック" pitchFamily="50" charset="-128"/>
              <a:cs typeface="+mn-cs"/>
            </a:rPr>
            <a:t>「固定的な費用」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なお、下記の代表的な項目例にかかわらず該当するものを具体的に分けて計上すること。</a:t>
          </a: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ただし、該当する項目が無い場合は空欄のままで構わない。</a:t>
          </a: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用役などの基本料金</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脱臭用活性炭</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消耗品費　　　</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など</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673100</xdr:colOff>
      <xdr:row>12</xdr:row>
      <xdr:rowOff>171450</xdr:rowOff>
    </xdr:from>
    <xdr:ext cx="6411462" cy="3686174"/>
    <xdr:sp macro="" textlink="">
      <xdr:nvSpPr>
        <xdr:cNvPr id="2" name="テキスト ボックス 1">
          <a:extLst>
            <a:ext uri="{FF2B5EF4-FFF2-40B4-BE49-F238E27FC236}">
              <a16:creationId xmlns:a16="http://schemas.microsoft.com/office/drawing/2014/main" id="{91CB0EAF-8BBB-4CB6-90B7-D6A2263DB876}"/>
            </a:ext>
          </a:extLst>
        </xdr:cNvPr>
        <xdr:cNvSpPr txBox="1"/>
      </xdr:nvSpPr>
      <xdr:spPr>
        <a:xfrm>
          <a:off x="3143250" y="2146300"/>
          <a:ext cx="6411462" cy="3686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施設の運転に係わる項目のうち、ごみ</a:t>
          </a:r>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搬入量及び</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処理量の変動に応じて変動する「変動的な費用」を計上すること。</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なお、下記の代表的な項目例にかかわらず該当するものを具体的に分けて計上すること。</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「コークス」及び「灯油」は、組合指定の単価にて記載すること。</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＜代表的な項目例＞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●運転に係る用役類</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コークス</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石灰石</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消石灰</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灯油</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清缶剤</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脱酸剤</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塩酸</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苛性ソーダ</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アンモニアガス</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マッド剤　　</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など</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1274853</xdr:colOff>
      <xdr:row>14</xdr:row>
      <xdr:rowOff>221538</xdr:rowOff>
    </xdr:from>
    <xdr:ext cx="2793308" cy="759182"/>
    <xdr:sp macro="" textlink="">
      <xdr:nvSpPr>
        <xdr:cNvPr id="2" name="テキスト ボックス 1">
          <a:extLst>
            <a:ext uri="{FF2B5EF4-FFF2-40B4-BE49-F238E27FC236}">
              <a16:creationId xmlns:a16="http://schemas.microsoft.com/office/drawing/2014/main" id="{F37EAB2C-C292-4CD5-A438-8C274E4A18C4}"/>
            </a:ext>
          </a:extLst>
        </xdr:cNvPr>
        <xdr:cNvSpPr txBox="1"/>
      </xdr:nvSpPr>
      <xdr:spPr>
        <a:xfrm>
          <a:off x="5196912" y="4659067"/>
          <a:ext cx="2793308" cy="75918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algn="ctr"/>
          <a:r>
            <a:rPr kumimoji="1" lang="ja-JP" altLang="en-US" sz="4000">
              <a:latin typeface="ＭＳ Ｐゴシック" panose="020B0600070205080204" pitchFamily="50" charset="-128"/>
              <a:ea typeface="ＭＳ Ｐゴシック" panose="020B0600070205080204" pitchFamily="50" charset="-128"/>
            </a:rPr>
            <a:t>記載例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1177056</xdr:colOff>
      <xdr:row>9</xdr:row>
      <xdr:rowOff>149875</xdr:rowOff>
    </xdr:from>
    <xdr:ext cx="5840030" cy="997661"/>
    <xdr:sp macro="" textlink="">
      <xdr:nvSpPr>
        <xdr:cNvPr id="2" name="テキスト ボックス 1">
          <a:extLst>
            <a:ext uri="{FF2B5EF4-FFF2-40B4-BE49-F238E27FC236}">
              <a16:creationId xmlns:a16="http://schemas.microsoft.com/office/drawing/2014/main" id="{767CD348-0228-4A41-A2B3-E95C80E710D7}"/>
            </a:ext>
          </a:extLst>
        </xdr:cNvPr>
        <xdr:cNvSpPr txBox="1"/>
      </xdr:nvSpPr>
      <xdr:spPr>
        <a:xfrm>
          <a:off x="3774206" y="1635775"/>
          <a:ext cx="5840030" cy="99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記入方法は、「</a:t>
          </a:r>
          <a:r>
            <a:rPr lang="ja-JP" altLang="ja-JP" sz="1100">
              <a:solidFill>
                <a:srgbClr val="FF0000"/>
              </a:solidFill>
              <a:latin typeface="ＭＳ Ｐゴシック" pitchFamily="50" charset="-128"/>
              <a:ea typeface="ＭＳ Ｐゴシック" pitchFamily="50" charset="-128"/>
              <a:cs typeface="+mn-cs"/>
            </a:rPr>
            <a:t>様式</a:t>
          </a:r>
          <a:r>
            <a:rPr lang="ja-JP" altLang="en-US" sz="1100">
              <a:solidFill>
                <a:srgbClr val="FF0000"/>
              </a:solidFill>
              <a:latin typeface="ＭＳ Ｐゴシック" pitchFamily="50" charset="-128"/>
              <a:ea typeface="ＭＳ Ｐゴシック" pitchFamily="50" charset="-128"/>
              <a:cs typeface="+mn-cs"/>
            </a:rPr>
            <a:t>第</a:t>
          </a:r>
          <a:r>
            <a:rPr lang="en-US" altLang="ja-JP" sz="1100">
              <a:solidFill>
                <a:srgbClr val="FF0000"/>
              </a:solidFill>
              <a:latin typeface="ＭＳ Ｐゴシック" pitchFamily="50" charset="-128"/>
              <a:ea typeface="ＭＳ Ｐゴシック" pitchFamily="50" charset="-128"/>
              <a:cs typeface="+mn-cs"/>
            </a:rPr>
            <a:t>6</a:t>
          </a:r>
          <a:r>
            <a:rPr lang="ja-JP" altLang="en-US" sz="1100">
              <a:solidFill>
                <a:srgbClr val="FF0000"/>
              </a:solidFill>
              <a:latin typeface="ＭＳ Ｐゴシック" pitchFamily="50" charset="-128"/>
              <a:ea typeface="ＭＳ Ｐゴシック" pitchFamily="50" charset="-128"/>
              <a:cs typeface="+mn-cs"/>
            </a:rPr>
            <a:t>号</a:t>
          </a:r>
          <a:r>
            <a:rPr lang="en-US" altLang="ja-JP" sz="1100">
              <a:solidFill>
                <a:srgbClr val="FF0000"/>
              </a:solidFill>
              <a:latin typeface="ＭＳ Ｐゴシック" pitchFamily="50" charset="-128"/>
              <a:ea typeface="ＭＳ Ｐゴシック" pitchFamily="50" charset="-128"/>
              <a:cs typeface="+mn-cs"/>
            </a:rPr>
            <a:t>-</a:t>
          </a:r>
          <a:r>
            <a:rPr lang="ja-JP" altLang="en-US" sz="1100">
              <a:solidFill>
                <a:srgbClr val="FF0000"/>
              </a:solidFill>
              <a:latin typeface="ＭＳ Ｐゴシック" pitchFamily="50" charset="-128"/>
              <a:ea typeface="ＭＳ Ｐゴシック" pitchFamily="50" charset="-128"/>
              <a:cs typeface="+mn-cs"/>
            </a:rPr>
            <a:t>キ記載例」シートを参照すること。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itchFamily="50" charset="-128"/>
              <a:ea typeface="ＭＳ Ｐゴシック" pitchFamily="50" charset="-128"/>
            </a:rPr>
            <a:t>法定点検・定期点検等費用の欄は、「法定点検」、「定期点検」の区別がつくよう記載すること。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302079</xdr:colOff>
      <xdr:row>12</xdr:row>
      <xdr:rowOff>161337</xdr:rowOff>
    </xdr:from>
    <xdr:ext cx="7679871" cy="2194309"/>
    <xdr:sp macro="" textlink="">
      <xdr:nvSpPr>
        <xdr:cNvPr id="2" name="テキスト ボックス 1">
          <a:extLst>
            <a:ext uri="{FF2B5EF4-FFF2-40B4-BE49-F238E27FC236}">
              <a16:creationId xmlns:a16="http://schemas.microsoft.com/office/drawing/2014/main" id="{5B54E1E3-F190-4670-AC0B-9B46B6F05F93}"/>
            </a:ext>
          </a:extLst>
        </xdr:cNvPr>
        <xdr:cNvSpPr txBox="1"/>
      </xdr:nvSpPr>
      <xdr:spPr>
        <a:xfrm>
          <a:off x="2816679" y="2142537"/>
          <a:ext cx="7679871" cy="21943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施設の運転に係わるもの以外で、ごみ搬入量及び処理量の変動に係わらず変動しない</a:t>
          </a:r>
          <a:r>
            <a:rPr lang="ja-JP" altLang="ja-JP" sz="1100">
              <a:solidFill>
                <a:srgbClr val="FF0000"/>
              </a:solidFill>
              <a:latin typeface="ＭＳ Ｐゴシック" pitchFamily="50" charset="-128"/>
              <a:ea typeface="ＭＳ Ｐゴシック" pitchFamily="50" charset="-128"/>
              <a:cs typeface="+mn-cs"/>
            </a:rPr>
            <a:t>「固定的な費用」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下記の代表的な項目例にかかわらず該当するものを具体的に分けて計上すること。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anose="020B0600070205080204" pitchFamily="50" charset="-128"/>
              <a:ea typeface="ＭＳ Ｐゴシック" panose="020B0600070205080204" pitchFamily="50" charset="-128"/>
              <a:cs typeface="+mn-cs"/>
            </a:rPr>
            <a:t>ただし、該当する項目が無い場合は空欄のままで構わない。</a:t>
          </a: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各種環境測定費</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各種保険料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各種保証料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各種車両費</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その他関連する各種経費　など</a:t>
          </a:r>
          <a:endParaRPr kumimoji="1" lang="ja-JP" altLang="en-US" sz="1100">
            <a:solidFill>
              <a:srgbClr val="FF0000"/>
            </a:solidFill>
            <a:latin typeface="ＭＳ Ｐゴシック" pitchFamily="50" charset="-128"/>
            <a:ea typeface="ＭＳ Ｐゴシック"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795618</xdr:colOff>
      <xdr:row>16</xdr:row>
      <xdr:rowOff>185066</xdr:rowOff>
    </xdr:from>
    <xdr:ext cx="7214907" cy="1277302"/>
    <xdr:sp macro="" textlink="">
      <xdr:nvSpPr>
        <xdr:cNvPr id="2" name="テキスト ボックス 1">
          <a:extLst>
            <a:ext uri="{FF2B5EF4-FFF2-40B4-BE49-F238E27FC236}">
              <a16:creationId xmlns:a16="http://schemas.microsoft.com/office/drawing/2014/main" id="{2D186FF4-64C9-4019-B9E5-2AD3C371A575}"/>
            </a:ext>
          </a:extLst>
        </xdr:cNvPr>
        <xdr:cNvSpPr txBox="1"/>
      </xdr:nvSpPr>
      <xdr:spPr>
        <a:xfrm>
          <a:off x="2516468" y="2807616"/>
          <a:ext cx="7214907" cy="1277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itchFamily="50" charset="-128"/>
              <a:ea typeface="ＭＳ Ｐゴシック" pitchFamily="50" charset="-128"/>
              <a:cs typeface="+mn-cs"/>
            </a:rPr>
            <a:t>施設の運転に係わるもの以外で、</a:t>
          </a: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ごみ搬入量及び処理量の変動に応じて</a:t>
          </a:r>
          <a:r>
            <a:rPr lang="ja-JP" altLang="ja-JP" sz="1100">
              <a:solidFill>
                <a:srgbClr val="FF0000"/>
              </a:solidFill>
              <a:latin typeface="ＭＳ Ｐゴシック" pitchFamily="50" charset="-128"/>
              <a:ea typeface="ＭＳ Ｐゴシック" pitchFamily="50" charset="-128"/>
              <a:cs typeface="+mn-cs"/>
            </a:rPr>
            <a:t>変動する「変動的な費用」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ただし、該当する項目が無い場合は空欄のままで構わない。</a:t>
          </a:r>
          <a:endParaRPr lang="en-US" altLang="ja-JP" sz="1100">
            <a:solidFill>
              <a:srgbClr val="FF0000"/>
            </a:solidFill>
            <a:latin typeface="ＭＳ Ｐゴシック" pitchFamily="50" charset="-128"/>
            <a:ea typeface="ＭＳ Ｐゴシック" pitchFamily="50" charset="-128"/>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412378</xdr:colOff>
      <xdr:row>18</xdr:row>
      <xdr:rowOff>116542</xdr:rowOff>
    </xdr:from>
    <xdr:ext cx="5988423" cy="1425387"/>
    <xdr:sp macro="" textlink="">
      <xdr:nvSpPr>
        <xdr:cNvPr id="2" name="テキスト ボックス 1">
          <a:extLst>
            <a:ext uri="{FF2B5EF4-FFF2-40B4-BE49-F238E27FC236}">
              <a16:creationId xmlns:a16="http://schemas.microsoft.com/office/drawing/2014/main" id="{6DE36F08-F1E2-4D32-892F-40E269C38E65}"/>
            </a:ext>
          </a:extLst>
        </xdr:cNvPr>
        <xdr:cNvSpPr txBox="1"/>
      </xdr:nvSpPr>
      <xdr:spPr>
        <a:xfrm>
          <a:off x="2926978" y="3088342"/>
          <a:ext cx="5988423" cy="1425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anose="020B0600070205080204" pitchFamily="50" charset="-128"/>
              <a:ea typeface="ＭＳ Ｐゴシック" panose="020B0600070205080204" pitchFamily="50" charset="-128"/>
              <a:cs typeface="+mn-cs"/>
            </a:rPr>
            <a:t>施設の</a:t>
          </a: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運営に関して</a:t>
          </a:r>
          <a:r>
            <a:rPr lang="ja-JP" altLang="ja-JP" sz="1100">
              <a:solidFill>
                <a:srgbClr val="FF0000"/>
              </a:solidFill>
              <a:latin typeface="ＭＳ Ｐゴシック" panose="020B0600070205080204" pitchFamily="50" charset="-128"/>
              <a:ea typeface="ＭＳ Ｐゴシック" panose="020B0600070205080204" pitchFamily="50" charset="-128"/>
              <a:cs typeface="+mn-cs"/>
            </a:rPr>
            <a:t>、</a:t>
          </a: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何かしらの収入が得られる場合の項目を計上すること。</a:t>
          </a: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下記の代表的な項目例にかかわらず該当するものを</a:t>
          </a:r>
          <a:r>
            <a:rPr lang="ja-JP" altLang="ja-JP" sz="1100">
              <a:solidFill>
                <a:srgbClr val="FF0000"/>
              </a:solidFill>
              <a:latin typeface="ＭＳ Ｐゴシック" panose="020B0600070205080204" pitchFamily="50" charset="-128"/>
              <a:ea typeface="ＭＳ Ｐゴシック" panose="020B0600070205080204" pitchFamily="50" charset="-128"/>
              <a:cs typeface="+mn-cs"/>
            </a:rPr>
            <a:t>具体的に分けて</a:t>
          </a: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計上すること。</a:t>
          </a: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anose="020B0600070205080204" pitchFamily="50" charset="-128"/>
              <a:ea typeface="ＭＳ Ｐゴシック" panose="020B0600070205080204" pitchFamily="50" charset="-128"/>
              <a:cs typeface="+mn-cs"/>
            </a:rPr>
            <a:t>ただし、該当する項目が無い場合は空欄のままで構わない。</a:t>
          </a: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＜代表的な項目例＞</a:t>
          </a:r>
          <a:endParaRPr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anose="020B0600070205080204" pitchFamily="50" charset="-128"/>
              <a:ea typeface="ＭＳ Ｐゴシック" panose="020B0600070205080204" pitchFamily="50" charset="-128"/>
              <a:cs typeface="+mn-cs"/>
            </a:rPr>
            <a:t>有価物売却益　など</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A468-684F-41F0-AE05-1CC14D4DF382}">
  <dimension ref="A9:D29"/>
  <sheetViews>
    <sheetView tabSelected="1" view="pageBreakPreview" zoomScaleNormal="100" zoomScaleSheetLayoutView="100" workbookViewId="0">
      <selection activeCell="C25" sqref="C25"/>
    </sheetView>
  </sheetViews>
  <sheetFormatPr defaultColWidth="9" defaultRowHeight="24" customHeight="1" x14ac:dyDescent="0.15"/>
  <cols>
    <col min="1" max="1" width="6.375" style="1" customWidth="1"/>
    <col min="2" max="2" width="14.375" style="1" customWidth="1"/>
    <col min="3" max="3" width="66.5" style="1" customWidth="1"/>
    <col min="4" max="4" width="6.375" style="1" customWidth="1"/>
    <col min="5" max="16384" width="9" style="1"/>
  </cols>
  <sheetData>
    <row r="9" spans="1:4" ht="24" customHeight="1" x14ac:dyDescent="0.15">
      <c r="A9" s="398" t="s">
        <v>4</v>
      </c>
      <c r="B9" s="398"/>
      <c r="C9" s="398"/>
      <c r="D9" s="398"/>
    </row>
    <row r="10" spans="1:4" ht="24" customHeight="1" x14ac:dyDescent="0.15">
      <c r="A10" s="398" t="s">
        <v>3</v>
      </c>
      <c r="B10" s="398"/>
      <c r="C10" s="398"/>
      <c r="D10" s="398"/>
    </row>
    <row r="11" spans="1:4" ht="24" customHeight="1" x14ac:dyDescent="0.15">
      <c r="A11" s="398" t="s">
        <v>2</v>
      </c>
      <c r="B11" s="398"/>
      <c r="C11" s="398"/>
      <c r="D11" s="398"/>
    </row>
    <row r="12" spans="1:4" ht="24" customHeight="1" x14ac:dyDescent="0.15">
      <c r="A12" s="398" t="s">
        <v>1</v>
      </c>
      <c r="B12" s="398"/>
      <c r="C12" s="398"/>
      <c r="D12" s="398"/>
    </row>
    <row r="13" spans="1:4" ht="24" customHeight="1" x14ac:dyDescent="0.15">
      <c r="A13" s="4"/>
      <c r="B13" s="4"/>
      <c r="C13" s="4"/>
      <c r="D13" s="4"/>
    </row>
    <row r="29" spans="2:3" ht="43.5" customHeight="1" x14ac:dyDescent="0.15">
      <c r="B29" s="3" t="s">
        <v>0</v>
      </c>
      <c r="C29" s="2"/>
    </row>
  </sheetData>
  <mergeCells count="4">
    <mergeCell ref="A9:D9"/>
    <mergeCell ref="A10:D10"/>
    <mergeCell ref="A11:D11"/>
    <mergeCell ref="A12:D12"/>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C48BE-5F59-4982-A351-7B8239D900A3}">
  <sheetPr>
    <pageSetUpPr fitToPage="1"/>
  </sheetPr>
  <dimension ref="A1:AG74"/>
  <sheetViews>
    <sheetView view="pageBreakPreview" zoomScale="90" zoomScaleNormal="100" zoomScaleSheetLayoutView="90" workbookViewId="0">
      <pane xSplit="5" ySplit="4" topLeftCell="F59" activePane="bottomRight" state="frozen"/>
      <selection activeCell="E10" sqref="E10"/>
      <selection pane="topRight" activeCell="E10" sqref="E10"/>
      <selection pane="bottomLeft" activeCell="E10" sqref="E10"/>
      <selection pane="bottomRight" activeCell="N75" sqref="N75"/>
    </sheetView>
  </sheetViews>
  <sheetFormatPr defaultColWidth="9" defaultRowHeight="30" customHeight="1" x14ac:dyDescent="0.15"/>
  <cols>
    <col min="1" max="1" width="3.125" style="16" customWidth="1"/>
    <col min="2" max="2" width="9.375" style="16" customWidth="1"/>
    <col min="3" max="3" width="16" style="16" customWidth="1"/>
    <col min="4" max="5" width="8.375" style="16" customWidth="1"/>
    <col min="6" max="11" width="23.75" style="1" customWidth="1"/>
    <col min="12" max="12" width="10" style="1" bestFit="1" customWidth="1"/>
    <col min="13" max="16384" width="9" style="1"/>
  </cols>
  <sheetData>
    <row r="1" spans="1:11" s="52" customFormat="1" ht="21" customHeight="1" x14ac:dyDescent="0.15">
      <c r="A1" s="405" t="s">
        <v>330</v>
      </c>
      <c r="B1" s="405"/>
      <c r="C1" s="405"/>
      <c r="D1" s="405"/>
      <c r="E1" s="405"/>
      <c r="F1" s="405"/>
      <c r="G1" s="405"/>
      <c r="H1" s="405"/>
      <c r="I1" s="405"/>
      <c r="J1" s="405"/>
      <c r="K1" s="405"/>
    </row>
    <row r="2" spans="1:11" s="52" customFormat="1" ht="17.25" customHeight="1" thickBot="1" x14ac:dyDescent="0.2">
      <c r="A2" s="173"/>
      <c r="B2" s="173"/>
      <c r="C2" s="51"/>
      <c r="D2" s="237"/>
      <c r="E2" s="237"/>
      <c r="K2" s="172"/>
    </row>
    <row r="3" spans="1:11" ht="16.5" customHeight="1" x14ac:dyDescent="0.15">
      <c r="A3" s="550" t="s">
        <v>323</v>
      </c>
      <c r="B3" s="551"/>
      <c r="C3" s="552"/>
      <c r="D3" s="572" t="s">
        <v>322</v>
      </c>
      <c r="E3" s="573"/>
      <c r="F3" s="513" t="s">
        <v>329</v>
      </c>
      <c r="G3" s="513"/>
      <c r="H3" s="513"/>
      <c r="I3" s="513"/>
      <c r="J3" s="514"/>
      <c r="K3" s="515" t="s">
        <v>328</v>
      </c>
    </row>
    <row r="4" spans="1:11" s="16" customFormat="1" ht="16.5" customHeight="1" thickBot="1" x14ac:dyDescent="0.2">
      <c r="A4" s="236" t="s">
        <v>320</v>
      </c>
      <c r="B4" s="235" t="s">
        <v>247</v>
      </c>
      <c r="C4" s="234" t="s">
        <v>27</v>
      </c>
      <c r="D4" s="574"/>
      <c r="E4" s="575"/>
      <c r="F4" s="291">
        <v>5</v>
      </c>
      <c r="G4" s="232">
        <v>6</v>
      </c>
      <c r="H4" s="232">
        <v>7</v>
      </c>
      <c r="I4" s="232">
        <v>8</v>
      </c>
      <c r="J4" s="232">
        <v>9</v>
      </c>
      <c r="K4" s="516"/>
    </row>
    <row r="5" spans="1:11" ht="24.95" customHeight="1" x14ac:dyDescent="0.15">
      <c r="A5" s="504" t="s">
        <v>327</v>
      </c>
      <c r="B5" s="290"/>
      <c r="C5" s="263"/>
      <c r="D5" s="289"/>
      <c r="E5" s="288"/>
      <c r="F5" s="287"/>
      <c r="G5" s="167"/>
      <c r="H5" s="167"/>
      <c r="I5" s="167"/>
      <c r="J5" s="167"/>
      <c r="K5" s="286">
        <f t="shared" ref="K5:K36" si="0">SUM(F5:J5)</f>
        <v>0</v>
      </c>
    </row>
    <row r="6" spans="1:11" ht="24.95" customHeight="1" x14ac:dyDescent="0.15">
      <c r="A6" s="504"/>
      <c r="B6" s="285"/>
      <c r="C6" s="265"/>
      <c r="D6" s="262"/>
      <c r="E6" s="284"/>
      <c r="F6" s="260"/>
      <c r="G6" s="259"/>
      <c r="H6" s="259"/>
      <c r="I6" s="259"/>
      <c r="J6" s="259"/>
      <c r="K6" s="258">
        <f t="shared" si="0"/>
        <v>0</v>
      </c>
    </row>
    <row r="7" spans="1:11" ht="24.95" customHeight="1" x14ac:dyDescent="0.15">
      <c r="A7" s="504"/>
      <c r="B7" s="285"/>
      <c r="C7" s="265"/>
      <c r="D7" s="262"/>
      <c r="E7" s="284"/>
      <c r="F7" s="260"/>
      <c r="G7" s="259"/>
      <c r="H7" s="259"/>
      <c r="I7" s="259"/>
      <c r="J7" s="259"/>
      <c r="K7" s="258">
        <f t="shared" si="0"/>
        <v>0</v>
      </c>
    </row>
    <row r="8" spans="1:11" ht="24.95" customHeight="1" x14ac:dyDescent="0.15">
      <c r="A8" s="504"/>
      <c r="B8" s="285"/>
      <c r="C8" s="265"/>
      <c r="D8" s="262"/>
      <c r="E8" s="284"/>
      <c r="F8" s="260"/>
      <c r="G8" s="259"/>
      <c r="H8" s="259"/>
      <c r="I8" s="259"/>
      <c r="J8" s="259"/>
      <c r="K8" s="258">
        <f t="shared" si="0"/>
        <v>0</v>
      </c>
    </row>
    <row r="9" spans="1:11" ht="24.95" customHeight="1" x14ac:dyDescent="0.15">
      <c r="A9" s="504"/>
      <c r="B9" s="285"/>
      <c r="C9" s="265"/>
      <c r="D9" s="262"/>
      <c r="E9" s="284"/>
      <c r="F9" s="260"/>
      <c r="G9" s="259"/>
      <c r="H9" s="259"/>
      <c r="I9" s="259"/>
      <c r="J9" s="259"/>
      <c r="K9" s="258">
        <f t="shared" si="0"/>
        <v>0</v>
      </c>
    </row>
    <row r="10" spans="1:11" ht="24.95" customHeight="1" x14ac:dyDescent="0.15">
      <c r="A10" s="504"/>
      <c r="B10" s="285"/>
      <c r="C10" s="265"/>
      <c r="D10" s="262"/>
      <c r="E10" s="284"/>
      <c r="F10" s="260"/>
      <c r="G10" s="259"/>
      <c r="H10" s="259"/>
      <c r="I10" s="259"/>
      <c r="J10" s="259"/>
      <c r="K10" s="258">
        <f t="shared" si="0"/>
        <v>0</v>
      </c>
    </row>
    <row r="11" spans="1:11" ht="24.95" customHeight="1" x14ac:dyDescent="0.15">
      <c r="A11" s="504"/>
      <c r="B11" s="285"/>
      <c r="C11" s="265"/>
      <c r="D11" s="262"/>
      <c r="E11" s="284"/>
      <c r="F11" s="260"/>
      <c r="G11" s="259"/>
      <c r="H11" s="259"/>
      <c r="I11" s="259"/>
      <c r="J11" s="259"/>
      <c r="K11" s="258">
        <f t="shared" si="0"/>
        <v>0</v>
      </c>
    </row>
    <row r="12" spans="1:11" ht="24.95" customHeight="1" x14ac:dyDescent="0.15">
      <c r="A12" s="504"/>
      <c r="B12" s="285"/>
      <c r="C12" s="265"/>
      <c r="D12" s="262"/>
      <c r="E12" s="284"/>
      <c r="F12" s="260"/>
      <c r="G12" s="259"/>
      <c r="H12" s="259"/>
      <c r="I12" s="259"/>
      <c r="J12" s="259"/>
      <c r="K12" s="258">
        <f t="shared" si="0"/>
        <v>0</v>
      </c>
    </row>
    <row r="13" spans="1:11" ht="24.95" customHeight="1" x14ac:dyDescent="0.15">
      <c r="A13" s="504"/>
      <c r="B13" s="285"/>
      <c r="C13" s="265"/>
      <c r="D13" s="262"/>
      <c r="E13" s="284"/>
      <c r="F13" s="260"/>
      <c r="G13" s="259"/>
      <c r="H13" s="259"/>
      <c r="I13" s="259"/>
      <c r="J13" s="259"/>
      <c r="K13" s="258">
        <f t="shared" si="0"/>
        <v>0</v>
      </c>
    </row>
    <row r="14" spans="1:11" ht="24.95" customHeight="1" x14ac:dyDescent="0.15">
      <c r="A14" s="504"/>
      <c r="B14" s="285"/>
      <c r="C14" s="265"/>
      <c r="D14" s="262"/>
      <c r="E14" s="284"/>
      <c r="F14" s="260"/>
      <c r="G14" s="259"/>
      <c r="H14" s="259"/>
      <c r="I14" s="259"/>
      <c r="J14" s="259"/>
      <c r="K14" s="258">
        <f t="shared" si="0"/>
        <v>0</v>
      </c>
    </row>
    <row r="15" spans="1:11" ht="24.95" customHeight="1" x14ac:dyDescent="0.15">
      <c r="A15" s="504"/>
      <c r="B15" s="285"/>
      <c r="C15" s="265"/>
      <c r="D15" s="262"/>
      <c r="E15" s="284"/>
      <c r="F15" s="260"/>
      <c r="G15" s="259"/>
      <c r="H15" s="259"/>
      <c r="I15" s="259"/>
      <c r="J15" s="259"/>
      <c r="K15" s="258">
        <f t="shared" si="0"/>
        <v>0</v>
      </c>
    </row>
    <row r="16" spans="1:11" ht="24.95" customHeight="1" x14ac:dyDescent="0.15">
      <c r="A16" s="504"/>
      <c r="B16" s="285"/>
      <c r="C16" s="265"/>
      <c r="D16" s="262"/>
      <c r="E16" s="284"/>
      <c r="F16" s="260"/>
      <c r="G16" s="259"/>
      <c r="H16" s="259"/>
      <c r="I16" s="259"/>
      <c r="J16" s="259"/>
      <c r="K16" s="258">
        <f t="shared" si="0"/>
        <v>0</v>
      </c>
    </row>
    <row r="17" spans="1:11" ht="24.95" customHeight="1" x14ac:dyDescent="0.15">
      <c r="A17" s="504"/>
      <c r="B17" s="285"/>
      <c r="C17" s="265"/>
      <c r="D17" s="262"/>
      <c r="E17" s="284"/>
      <c r="F17" s="260"/>
      <c r="G17" s="259"/>
      <c r="H17" s="259"/>
      <c r="I17" s="259"/>
      <c r="J17" s="259"/>
      <c r="K17" s="258">
        <f t="shared" si="0"/>
        <v>0</v>
      </c>
    </row>
    <row r="18" spans="1:11" ht="24.95" customHeight="1" x14ac:dyDescent="0.15">
      <c r="A18" s="504"/>
      <c r="B18" s="285"/>
      <c r="C18" s="265"/>
      <c r="D18" s="262"/>
      <c r="E18" s="284"/>
      <c r="F18" s="260"/>
      <c r="G18" s="259"/>
      <c r="H18" s="259"/>
      <c r="I18" s="259"/>
      <c r="J18" s="259"/>
      <c r="K18" s="258">
        <f t="shared" si="0"/>
        <v>0</v>
      </c>
    </row>
    <row r="19" spans="1:11" ht="24.95" customHeight="1" x14ac:dyDescent="0.15">
      <c r="A19" s="504"/>
      <c r="B19" s="285"/>
      <c r="C19" s="265"/>
      <c r="D19" s="262"/>
      <c r="E19" s="284"/>
      <c r="F19" s="260"/>
      <c r="G19" s="259"/>
      <c r="H19" s="259"/>
      <c r="I19" s="259"/>
      <c r="J19" s="259"/>
      <c r="K19" s="258">
        <f t="shared" si="0"/>
        <v>0</v>
      </c>
    </row>
    <row r="20" spans="1:11" ht="24.95" customHeight="1" x14ac:dyDescent="0.15">
      <c r="A20" s="504"/>
      <c r="B20" s="285"/>
      <c r="C20" s="265"/>
      <c r="D20" s="262"/>
      <c r="E20" s="284"/>
      <c r="F20" s="260"/>
      <c r="G20" s="259"/>
      <c r="H20" s="259"/>
      <c r="I20" s="259"/>
      <c r="J20" s="259"/>
      <c r="K20" s="258">
        <f t="shared" si="0"/>
        <v>0</v>
      </c>
    </row>
    <row r="21" spans="1:11" ht="24.95" customHeight="1" x14ac:dyDescent="0.15">
      <c r="A21" s="504"/>
      <c r="B21" s="285"/>
      <c r="C21" s="265"/>
      <c r="D21" s="262"/>
      <c r="E21" s="284"/>
      <c r="F21" s="260"/>
      <c r="G21" s="259"/>
      <c r="H21" s="259"/>
      <c r="I21" s="259"/>
      <c r="J21" s="259"/>
      <c r="K21" s="258">
        <f t="shared" si="0"/>
        <v>0</v>
      </c>
    </row>
    <row r="22" spans="1:11" ht="24.95" customHeight="1" x14ac:dyDescent="0.15">
      <c r="A22" s="504"/>
      <c r="B22" s="285"/>
      <c r="C22" s="265"/>
      <c r="D22" s="262"/>
      <c r="E22" s="284"/>
      <c r="F22" s="260"/>
      <c r="G22" s="259"/>
      <c r="H22" s="259"/>
      <c r="I22" s="259"/>
      <c r="J22" s="259"/>
      <c r="K22" s="258">
        <f t="shared" si="0"/>
        <v>0</v>
      </c>
    </row>
    <row r="23" spans="1:11" ht="24.95" customHeight="1" x14ac:dyDescent="0.15">
      <c r="A23" s="504"/>
      <c r="B23" s="285"/>
      <c r="C23" s="265"/>
      <c r="D23" s="262"/>
      <c r="E23" s="284"/>
      <c r="F23" s="260"/>
      <c r="G23" s="259"/>
      <c r="H23" s="259"/>
      <c r="I23" s="259"/>
      <c r="J23" s="259"/>
      <c r="K23" s="258">
        <f t="shared" si="0"/>
        <v>0</v>
      </c>
    </row>
    <row r="24" spans="1:11" ht="24.95" customHeight="1" thickBot="1" x14ac:dyDescent="0.2">
      <c r="A24" s="504"/>
      <c r="B24" s="283"/>
      <c r="C24" s="282"/>
      <c r="D24" s="257"/>
      <c r="E24" s="281"/>
      <c r="F24" s="280"/>
      <c r="G24" s="279"/>
      <c r="H24" s="279"/>
      <c r="I24" s="279"/>
      <c r="J24" s="279"/>
      <c r="K24" s="278">
        <f t="shared" si="0"/>
        <v>0</v>
      </c>
    </row>
    <row r="25" spans="1:11" ht="24.95" customHeight="1" thickTop="1" thickBot="1" x14ac:dyDescent="0.2">
      <c r="A25" s="565"/>
      <c r="B25" s="568" t="s">
        <v>298</v>
      </c>
      <c r="C25" s="569"/>
      <c r="D25" s="546" t="s">
        <v>296</v>
      </c>
      <c r="E25" s="547"/>
      <c r="F25" s="275">
        <f>SUM(F5:F24)</f>
        <v>0</v>
      </c>
      <c r="G25" s="274">
        <f>SUM(G5:G24)</f>
        <v>0</v>
      </c>
      <c r="H25" s="274">
        <f>SUM(H5:H24)</f>
        <v>0</v>
      </c>
      <c r="I25" s="274">
        <f>SUM(I5:I24)</f>
        <v>0</v>
      </c>
      <c r="J25" s="274">
        <f>SUM(J5:J24)</f>
        <v>0</v>
      </c>
      <c r="K25" s="273">
        <f t="shared" si="0"/>
        <v>0</v>
      </c>
    </row>
    <row r="26" spans="1:11" ht="24.95" customHeight="1" x14ac:dyDescent="0.15">
      <c r="A26" s="564" t="s">
        <v>326</v>
      </c>
      <c r="B26" s="272"/>
      <c r="C26" s="271"/>
      <c r="D26" s="566"/>
      <c r="E26" s="567"/>
      <c r="F26" s="270"/>
      <c r="G26" s="269"/>
      <c r="H26" s="269"/>
      <c r="I26" s="269"/>
      <c r="J26" s="269"/>
      <c r="K26" s="249">
        <f t="shared" si="0"/>
        <v>0</v>
      </c>
    </row>
    <row r="27" spans="1:11" ht="24.95" customHeight="1" x14ac:dyDescent="0.15">
      <c r="A27" s="504"/>
      <c r="B27" s="264"/>
      <c r="C27" s="263"/>
      <c r="D27" s="570"/>
      <c r="E27" s="571"/>
      <c r="F27" s="260"/>
      <c r="G27" s="259"/>
      <c r="H27" s="259"/>
      <c r="I27" s="259"/>
      <c r="J27" s="259"/>
      <c r="K27" s="258">
        <f t="shared" si="0"/>
        <v>0</v>
      </c>
    </row>
    <row r="28" spans="1:11" ht="24.95" customHeight="1" x14ac:dyDescent="0.15">
      <c r="A28" s="504"/>
      <c r="B28" s="264"/>
      <c r="C28" s="263"/>
      <c r="D28" s="570"/>
      <c r="E28" s="571"/>
      <c r="F28" s="260"/>
      <c r="G28" s="259"/>
      <c r="H28" s="259"/>
      <c r="I28" s="259"/>
      <c r="J28" s="259"/>
      <c r="K28" s="258">
        <f t="shared" si="0"/>
        <v>0</v>
      </c>
    </row>
    <row r="29" spans="1:11" ht="24.95" customHeight="1" x14ac:dyDescent="0.15">
      <c r="A29" s="504"/>
      <c r="B29" s="268"/>
      <c r="C29" s="267"/>
      <c r="D29" s="570"/>
      <c r="E29" s="571"/>
      <c r="F29" s="260"/>
      <c r="G29" s="259"/>
      <c r="H29" s="259"/>
      <c r="I29" s="259"/>
      <c r="J29" s="259"/>
      <c r="K29" s="258">
        <f t="shared" si="0"/>
        <v>0</v>
      </c>
    </row>
    <row r="30" spans="1:11" ht="24.95" customHeight="1" x14ac:dyDescent="0.15">
      <c r="A30" s="504"/>
      <c r="B30" s="268"/>
      <c r="C30" s="267"/>
      <c r="D30" s="570"/>
      <c r="E30" s="571"/>
      <c r="F30" s="260"/>
      <c r="G30" s="259"/>
      <c r="H30" s="259"/>
      <c r="I30" s="259"/>
      <c r="J30" s="259"/>
      <c r="K30" s="258">
        <f t="shared" si="0"/>
        <v>0</v>
      </c>
    </row>
    <row r="31" spans="1:11" ht="24.95" customHeight="1" x14ac:dyDescent="0.15">
      <c r="A31" s="504"/>
      <c r="B31" s="268"/>
      <c r="C31" s="267"/>
      <c r="D31" s="570"/>
      <c r="E31" s="571"/>
      <c r="F31" s="260"/>
      <c r="G31" s="259"/>
      <c r="H31" s="259"/>
      <c r="I31" s="259"/>
      <c r="J31" s="259"/>
      <c r="K31" s="258">
        <f t="shared" si="0"/>
        <v>0</v>
      </c>
    </row>
    <row r="32" spans="1:11" ht="24.95" customHeight="1" x14ac:dyDescent="0.15">
      <c r="A32" s="504"/>
      <c r="B32" s="264"/>
      <c r="C32" s="263"/>
      <c r="D32" s="570"/>
      <c r="E32" s="571"/>
      <c r="F32" s="260"/>
      <c r="G32" s="259"/>
      <c r="H32" s="259"/>
      <c r="I32" s="259"/>
      <c r="J32" s="259"/>
      <c r="K32" s="258">
        <f t="shared" si="0"/>
        <v>0</v>
      </c>
    </row>
    <row r="33" spans="1:11" ht="24.95" customHeight="1" x14ac:dyDescent="0.15">
      <c r="A33" s="504"/>
      <c r="B33" s="264"/>
      <c r="C33" s="263"/>
      <c r="D33" s="570"/>
      <c r="E33" s="571"/>
      <c r="F33" s="260"/>
      <c r="G33" s="259"/>
      <c r="H33" s="259"/>
      <c r="I33" s="259"/>
      <c r="J33" s="259"/>
      <c r="K33" s="258">
        <f t="shared" si="0"/>
        <v>0</v>
      </c>
    </row>
    <row r="34" spans="1:11" ht="24.95" customHeight="1" x14ac:dyDescent="0.15">
      <c r="A34" s="504"/>
      <c r="B34" s="264"/>
      <c r="C34" s="263"/>
      <c r="D34" s="570"/>
      <c r="E34" s="571"/>
      <c r="F34" s="260"/>
      <c r="G34" s="259"/>
      <c r="H34" s="259"/>
      <c r="I34" s="259"/>
      <c r="J34" s="259"/>
      <c r="K34" s="258">
        <f t="shared" si="0"/>
        <v>0</v>
      </c>
    </row>
    <row r="35" spans="1:11" ht="24.95" customHeight="1" x14ac:dyDescent="0.15">
      <c r="A35" s="504"/>
      <c r="B35" s="264"/>
      <c r="C35" s="263"/>
      <c r="D35" s="570"/>
      <c r="E35" s="571"/>
      <c r="F35" s="260"/>
      <c r="G35" s="259"/>
      <c r="H35" s="259"/>
      <c r="I35" s="259"/>
      <c r="J35" s="259"/>
      <c r="K35" s="258">
        <f t="shared" si="0"/>
        <v>0</v>
      </c>
    </row>
    <row r="36" spans="1:11" ht="24.95" customHeight="1" x14ac:dyDescent="0.15">
      <c r="A36" s="504"/>
      <c r="B36" s="264"/>
      <c r="C36" s="263"/>
      <c r="D36" s="570"/>
      <c r="E36" s="571"/>
      <c r="F36" s="260"/>
      <c r="G36" s="259"/>
      <c r="H36" s="259"/>
      <c r="I36" s="259"/>
      <c r="J36" s="259"/>
      <c r="K36" s="258">
        <f t="shared" si="0"/>
        <v>0</v>
      </c>
    </row>
    <row r="37" spans="1:11" ht="24.95" customHeight="1" x14ac:dyDescent="0.15">
      <c r="A37" s="504"/>
      <c r="B37" s="264"/>
      <c r="C37" s="263"/>
      <c r="D37" s="570"/>
      <c r="E37" s="571"/>
      <c r="F37" s="260"/>
      <c r="G37" s="259"/>
      <c r="H37" s="259"/>
      <c r="I37" s="259"/>
      <c r="J37" s="259"/>
      <c r="K37" s="258">
        <f t="shared" ref="K37:K68" si="1">SUM(F37:J37)</f>
        <v>0</v>
      </c>
    </row>
    <row r="38" spans="1:11" ht="24.95" customHeight="1" x14ac:dyDescent="0.15">
      <c r="A38" s="504"/>
      <c r="B38" s="264"/>
      <c r="C38" s="263"/>
      <c r="D38" s="570"/>
      <c r="E38" s="571"/>
      <c r="F38" s="260"/>
      <c r="G38" s="259"/>
      <c r="H38" s="259"/>
      <c r="I38" s="259"/>
      <c r="J38" s="259"/>
      <c r="K38" s="258">
        <f t="shared" si="1"/>
        <v>0</v>
      </c>
    </row>
    <row r="39" spans="1:11" ht="24.95" customHeight="1" x14ac:dyDescent="0.15">
      <c r="A39" s="504"/>
      <c r="B39" s="264"/>
      <c r="C39" s="263"/>
      <c r="D39" s="570"/>
      <c r="E39" s="571"/>
      <c r="F39" s="260"/>
      <c r="G39" s="259"/>
      <c r="H39" s="259"/>
      <c r="I39" s="259"/>
      <c r="J39" s="259"/>
      <c r="K39" s="258">
        <f t="shared" si="1"/>
        <v>0</v>
      </c>
    </row>
    <row r="40" spans="1:11" ht="24.95" customHeight="1" x14ac:dyDescent="0.15">
      <c r="A40" s="504"/>
      <c r="B40" s="264"/>
      <c r="C40" s="263"/>
      <c r="D40" s="570"/>
      <c r="E40" s="571"/>
      <c r="F40" s="260"/>
      <c r="G40" s="259"/>
      <c r="H40" s="259"/>
      <c r="I40" s="259"/>
      <c r="J40" s="259"/>
      <c r="K40" s="258">
        <f t="shared" si="1"/>
        <v>0</v>
      </c>
    </row>
    <row r="41" spans="1:11" ht="24.95" customHeight="1" x14ac:dyDescent="0.15">
      <c r="A41" s="504"/>
      <c r="B41" s="264"/>
      <c r="C41" s="263"/>
      <c r="D41" s="570"/>
      <c r="E41" s="571"/>
      <c r="F41" s="260"/>
      <c r="G41" s="259"/>
      <c r="H41" s="259"/>
      <c r="I41" s="259"/>
      <c r="J41" s="259"/>
      <c r="K41" s="258">
        <f t="shared" si="1"/>
        <v>0</v>
      </c>
    </row>
    <row r="42" spans="1:11" ht="24.95" customHeight="1" x14ac:dyDescent="0.15">
      <c r="A42" s="504"/>
      <c r="B42" s="266"/>
      <c r="C42" s="265"/>
      <c r="D42" s="570"/>
      <c r="E42" s="571"/>
      <c r="F42" s="260"/>
      <c r="G42" s="259"/>
      <c r="H42" s="259"/>
      <c r="I42" s="259"/>
      <c r="J42" s="259"/>
      <c r="K42" s="258">
        <f t="shared" si="1"/>
        <v>0</v>
      </c>
    </row>
    <row r="43" spans="1:11" ht="24.95" customHeight="1" x14ac:dyDescent="0.15">
      <c r="A43" s="504"/>
      <c r="B43" s="264"/>
      <c r="C43" s="263"/>
      <c r="D43" s="570"/>
      <c r="E43" s="571"/>
      <c r="F43" s="260"/>
      <c r="G43" s="259"/>
      <c r="H43" s="259"/>
      <c r="I43" s="259"/>
      <c r="J43" s="259"/>
      <c r="K43" s="258">
        <f t="shared" si="1"/>
        <v>0</v>
      </c>
    </row>
    <row r="44" spans="1:11" ht="24.95" customHeight="1" x14ac:dyDescent="0.15">
      <c r="A44" s="504"/>
      <c r="B44" s="262"/>
      <c r="C44" s="261"/>
      <c r="D44" s="570"/>
      <c r="E44" s="571"/>
      <c r="F44" s="260"/>
      <c r="G44" s="259"/>
      <c r="H44" s="259"/>
      <c r="I44" s="259"/>
      <c r="J44" s="259"/>
      <c r="K44" s="258">
        <f t="shared" si="1"/>
        <v>0</v>
      </c>
    </row>
    <row r="45" spans="1:11" ht="24.95" customHeight="1" thickBot="1" x14ac:dyDescent="0.2">
      <c r="A45" s="504"/>
      <c r="B45" s="277"/>
      <c r="C45" s="276"/>
      <c r="D45" s="577"/>
      <c r="E45" s="578"/>
      <c r="F45" s="255"/>
      <c r="G45" s="254"/>
      <c r="H45" s="254"/>
      <c r="I45" s="254"/>
      <c r="J45" s="254"/>
      <c r="K45" s="163">
        <f t="shared" si="1"/>
        <v>0</v>
      </c>
    </row>
    <row r="46" spans="1:11" ht="24.95" customHeight="1" thickTop="1" thickBot="1" x14ac:dyDescent="0.2">
      <c r="A46" s="565"/>
      <c r="B46" s="576" t="s">
        <v>298</v>
      </c>
      <c r="C46" s="569"/>
      <c r="D46" s="546" t="s">
        <v>296</v>
      </c>
      <c r="E46" s="547"/>
      <c r="F46" s="275">
        <f>SUM(F26:F45)</f>
        <v>0</v>
      </c>
      <c r="G46" s="274">
        <f>SUM(G26:G45)</f>
        <v>0</v>
      </c>
      <c r="H46" s="274">
        <f>SUM(H26:H45)</f>
        <v>0</v>
      </c>
      <c r="I46" s="274">
        <f>SUM(I26:I45)</f>
        <v>0</v>
      </c>
      <c r="J46" s="274">
        <f>SUM(J26:J45)</f>
        <v>0</v>
      </c>
      <c r="K46" s="273">
        <f t="shared" si="1"/>
        <v>0</v>
      </c>
    </row>
    <row r="47" spans="1:11" ht="24.95" customHeight="1" x14ac:dyDescent="0.15">
      <c r="A47" s="564" t="s">
        <v>325</v>
      </c>
      <c r="B47" s="272"/>
      <c r="C47" s="271"/>
      <c r="D47" s="566"/>
      <c r="E47" s="567"/>
      <c r="F47" s="270"/>
      <c r="G47" s="269"/>
      <c r="H47" s="269"/>
      <c r="I47" s="269"/>
      <c r="J47" s="269"/>
      <c r="K47" s="249">
        <f t="shared" si="1"/>
        <v>0</v>
      </c>
    </row>
    <row r="48" spans="1:11" ht="24.95" customHeight="1" x14ac:dyDescent="0.15">
      <c r="A48" s="504"/>
      <c r="B48" s="264"/>
      <c r="C48" s="263"/>
      <c r="D48" s="570"/>
      <c r="E48" s="571"/>
      <c r="F48" s="260"/>
      <c r="G48" s="259"/>
      <c r="H48" s="259"/>
      <c r="I48" s="259"/>
      <c r="J48" s="259"/>
      <c r="K48" s="258">
        <f t="shared" si="1"/>
        <v>0</v>
      </c>
    </row>
    <row r="49" spans="1:11" ht="24.95" customHeight="1" x14ac:dyDescent="0.15">
      <c r="A49" s="504"/>
      <c r="B49" s="264"/>
      <c r="C49" s="263"/>
      <c r="D49" s="570"/>
      <c r="E49" s="571"/>
      <c r="F49" s="260"/>
      <c r="G49" s="259"/>
      <c r="H49" s="259"/>
      <c r="I49" s="259"/>
      <c r="J49" s="259"/>
      <c r="K49" s="258">
        <f t="shared" si="1"/>
        <v>0</v>
      </c>
    </row>
    <row r="50" spans="1:11" ht="24.95" customHeight="1" x14ac:dyDescent="0.15">
      <c r="A50" s="504"/>
      <c r="B50" s="268"/>
      <c r="C50" s="267"/>
      <c r="D50" s="570"/>
      <c r="E50" s="571"/>
      <c r="F50" s="260"/>
      <c r="G50" s="259"/>
      <c r="H50" s="259"/>
      <c r="I50" s="259"/>
      <c r="J50" s="259"/>
      <c r="K50" s="258">
        <f t="shared" si="1"/>
        <v>0</v>
      </c>
    </row>
    <row r="51" spans="1:11" ht="24.95" customHeight="1" x14ac:dyDescent="0.15">
      <c r="A51" s="504"/>
      <c r="B51" s="268"/>
      <c r="C51" s="267"/>
      <c r="D51" s="570"/>
      <c r="E51" s="571"/>
      <c r="F51" s="260"/>
      <c r="G51" s="259"/>
      <c r="H51" s="259"/>
      <c r="I51" s="259"/>
      <c r="J51" s="259"/>
      <c r="K51" s="258">
        <f t="shared" si="1"/>
        <v>0</v>
      </c>
    </row>
    <row r="52" spans="1:11" ht="24.95" customHeight="1" x14ac:dyDescent="0.15">
      <c r="A52" s="504"/>
      <c r="B52" s="268"/>
      <c r="C52" s="267"/>
      <c r="D52" s="570"/>
      <c r="E52" s="571"/>
      <c r="F52" s="260"/>
      <c r="G52" s="259"/>
      <c r="H52" s="259"/>
      <c r="I52" s="259"/>
      <c r="J52" s="259"/>
      <c r="K52" s="258">
        <f t="shared" si="1"/>
        <v>0</v>
      </c>
    </row>
    <row r="53" spans="1:11" ht="24.95" customHeight="1" x14ac:dyDescent="0.15">
      <c r="A53" s="504"/>
      <c r="B53" s="264"/>
      <c r="C53" s="263"/>
      <c r="D53" s="570"/>
      <c r="E53" s="571"/>
      <c r="F53" s="260"/>
      <c r="G53" s="259"/>
      <c r="H53" s="259"/>
      <c r="I53" s="259"/>
      <c r="J53" s="259"/>
      <c r="K53" s="258">
        <f t="shared" si="1"/>
        <v>0</v>
      </c>
    </row>
    <row r="54" spans="1:11" ht="24.95" customHeight="1" x14ac:dyDescent="0.15">
      <c r="A54" s="504"/>
      <c r="B54" s="264"/>
      <c r="C54" s="263"/>
      <c r="D54" s="570"/>
      <c r="E54" s="571"/>
      <c r="F54" s="260"/>
      <c r="G54" s="259"/>
      <c r="H54" s="259"/>
      <c r="I54" s="259"/>
      <c r="J54" s="259"/>
      <c r="K54" s="258">
        <f t="shared" si="1"/>
        <v>0</v>
      </c>
    </row>
    <row r="55" spans="1:11" ht="24.95" customHeight="1" x14ac:dyDescent="0.15">
      <c r="A55" s="504"/>
      <c r="B55" s="264"/>
      <c r="C55" s="263"/>
      <c r="D55" s="570"/>
      <c r="E55" s="571"/>
      <c r="F55" s="260"/>
      <c r="G55" s="259"/>
      <c r="H55" s="259"/>
      <c r="I55" s="259"/>
      <c r="J55" s="259"/>
      <c r="K55" s="258">
        <f t="shared" si="1"/>
        <v>0</v>
      </c>
    </row>
    <row r="56" spans="1:11" ht="24.95" customHeight="1" x14ac:dyDescent="0.15">
      <c r="A56" s="504"/>
      <c r="B56" s="264"/>
      <c r="C56" s="263"/>
      <c r="D56" s="570"/>
      <c r="E56" s="571"/>
      <c r="F56" s="260"/>
      <c r="G56" s="259"/>
      <c r="H56" s="259"/>
      <c r="I56" s="259"/>
      <c r="J56" s="259"/>
      <c r="K56" s="258">
        <f t="shared" si="1"/>
        <v>0</v>
      </c>
    </row>
    <row r="57" spans="1:11" ht="24.95" customHeight="1" x14ac:dyDescent="0.15">
      <c r="A57" s="504"/>
      <c r="B57" s="264"/>
      <c r="C57" s="263"/>
      <c r="D57" s="570"/>
      <c r="E57" s="571"/>
      <c r="F57" s="260"/>
      <c r="G57" s="259"/>
      <c r="H57" s="259"/>
      <c r="I57" s="259"/>
      <c r="J57" s="259"/>
      <c r="K57" s="258">
        <f t="shared" si="1"/>
        <v>0</v>
      </c>
    </row>
    <row r="58" spans="1:11" ht="24.95" customHeight="1" x14ac:dyDescent="0.15">
      <c r="A58" s="504"/>
      <c r="B58" s="264"/>
      <c r="C58" s="263"/>
      <c r="D58" s="570"/>
      <c r="E58" s="571"/>
      <c r="F58" s="260"/>
      <c r="G58" s="259"/>
      <c r="H58" s="259"/>
      <c r="I58" s="259"/>
      <c r="J58" s="259"/>
      <c r="K58" s="258">
        <f t="shared" si="1"/>
        <v>0</v>
      </c>
    </row>
    <row r="59" spans="1:11" ht="24.95" customHeight="1" x14ac:dyDescent="0.15">
      <c r="A59" s="504"/>
      <c r="B59" s="264"/>
      <c r="C59" s="263"/>
      <c r="D59" s="570"/>
      <c r="E59" s="571"/>
      <c r="F59" s="260"/>
      <c r="G59" s="259"/>
      <c r="H59" s="259"/>
      <c r="I59" s="259"/>
      <c r="J59" s="259"/>
      <c r="K59" s="258">
        <f t="shared" si="1"/>
        <v>0</v>
      </c>
    </row>
    <row r="60" spans="1:11" ht="24.95" customHeight="1" x14ac:dyDescent="0.15">
      <c r="A60" s="504"/>
      <c r="B60" s="264"/>
      <c r="C60" s="263"/>
      <c r="D60" s="570"/>
      <c r="E60" s="571"/>
      <c r="F60" s="260"/>
      <c r="G60" s="259"/>
      <c r="H60" s="259"/>
      <c r="I60" s="259"/>
      <c r="J60" s="259"/>
      <c r="K60" s="258">
        <f t="shared" si="1"/>
        <v>0</v>
      </c>
    </row>
    <row r="61" spans="1:11" ht="24.95" customHeight="1" x14ac:dyDescent="0.15">
      <c r="A61" s="504"/>
      <c r="B61" s="264"/>
      <c r="C61" s="263"/>
      <c r="D61" s="570"/>
      <c r="E61" s="571"/>
      <c r="F61" s="260"/>
      <c r="G61" s="259"/>
      <c r="H61" s="259"/>
      <c r="I61" s="259"/>
      <c r="J61" s="259"/>
      <c r="K61" s="258">
        <f t="shared" si="1"/>
        <v>0</v>
      </c>
    </row>
    <row r="62" spans="1:11" ht="24.95" customHeight="1" x14ac:dyDescent="0.15">
      <c r="A62" s="504"/>
      <c r="B62" s="264"/>
      <c r="C62" s="263"/>
      <c r="D62" s="570"/>
      <c r="E62" s="571"/>
      <c r="F62" s="260"/>
      <c r="G62" s="259"/>
      <c r="H62" s="259"/>
      <c r="I62" s="259"/>
      <c r="J62" s="259"/>
      <c r="K62" s="258">
        <f t="shared" si="1"/>
        <v>0</v>
      </c>
    </row>
    <row r="63" spans="1:11" ht="24.95" customHeight="1" x14ac:dyDescent="0.15">
      <c r="A63" s="504"/>
      <c r="B63" s="266"/>
      <c r="C63" s="265"/>
      <c r="D63" s="570"/>
      <c r="E63" s="571"/>
      <c r="F63" s="260"/>
      <c r="G63" s="259"/>
      <c r="H63" s="259"/>
      <c r="I63" s="259"/>
      <c r="J63" s="259"/>
      <c r="K63" s="258">
        <f t="shared" si="1"/>
        <v>0</v>
      </c>
    </row>
    <row r="64" spans="1:11" ht="24.95" customHeight="1" x14ac:dyDescent="0.15">
      <c r="A64" s="504"/>
      <c r="B64" s="264"/>
      <c r="C64" s="263"/>
      <c r="D64" s="570"/>
      <c r="E64" s="571"/>
      <c r="F64" s="260"/>
      <c r="G64" s="259"/>
      <c r="H64" s="259"/>
      <c r="I64" s="259"/>
      <c r="J64" s="259"/>
      <c r="K64" s="258">
        <f t="shared" si="1"/>
        <v>0</v>
      </c>
    </row>
    <row r="65" spans="1:33" ht="24.95" customHeight="1" x14ac:dyDescent="0.15">
      <c r="A65" s="504"/>
      <c r="B65" s="262"/>
      <c r="C65" s="261"/>
      <c r="D65" s="570"/>
      <c r="E65" s="571"/>
      <c r="F65" s="260"/>
      <c r="G65" s="259"/>
      <c r="H65" s="259"/>
      <c r="I65" s="259"/>
      <c r="J65" s="259"/>
      <c r="K65" s="258">
        <f t="shared" si="1"/>
        <v>0</v>
      </c>
    </row>
    <row r="66" spans="1:33" ht="24.95" customHeight="1" thickBot="1" x14ac:dyDescent="0.2">
      <c r="A66" s="504"/>
      <c r="B66" s="257"/>
      <c r="C66" s="256"/>
      <c r="D66" s="577"/>
      <c r="E66" s="578"/>
      <c r="F66" s="255"/>
      <c r="G66" s="254"/>
      <c r="H66" s="254"/>
      <c r="I66" s="254"/>
      <c r="J66" s="254"/>
      <c r="K66" s="163">
        <f t="shared" si="1"/>
        <v>0</v>
      </c>
    </row>
    <row r="67" spans="1:33" ht="24.95" customHeight="1" thickTop="1" thickBot="1" x14ac:dyDescent="0.2">
      <c r="A67" s="504"/>
      <c r="B67" s="581" t="s">
        <v>298</v>
      </c>
      <c r="C67" s="582"/>
      <c r="D67" s="546" t="s">
        <v>296</v>
      </c>
      <c r="E67" s="547"/>
      <c r="F67" s="244">
        <f>SUM(F47:F66)</f>
        <v>0</v>
      </c>
      <c r="G67" s="243">
        <f>SUM(G47:G66)</f>
        <v>0</v>
      </c>
      <c r="H67" s="243">
        <f>SUM(H47:H66)</f>
        <v>0</v>
      </c>
      <c r="I67" s="243">
        <f>SUM(I47:I66)</f>
        <v>0</v>
      </c>
      <c r="J67" s="243">
        <f>SUM(J47:J66)</f>
        <v>0</v>
      </c>
      <c r="K67" s="242">
        <f t="shared" si="1"/>
        <v>0</v>
      </c>
    </row>
    <row r="68" spans="1:33" ht="24.95" customHeight="1" x14ac:dyDescent="0.15">
      <c r="A68" s="583" t="s">
        <v>299</v>
      </c>
      <c r="B68" s="253"/>
      <c r="C68" s="252"/>
      <c r="D68" s="566"/>
      <c r="E68" s="567"/>
      <c r="F68" s="251"/>
      <c r="G68" s="250"/>
      <c r="H68" s="250"/>
      <c r="I68" s="250"/>
      <c r="J68" s="250"/>
      <c r="K68" s="249">
        <f t="shared" si="1"/>
        <v>0</v>
      </c>
      <c r="L68" s="142"/>
      <c r="M68" s="142"/>
      <c r="N68" s="142"/>
      <c r="O68" s="142"/>
      <c r="P68" s="142"/>
      <c r="Q68" s="142"/>
      <c r="R68" s="142"/>
      <c r="S68" s="142"/>
      <c r="T68" s="142"/>
      <c r="U68" s="142"/>
      <c r="V68" s="142"/>
      <c r="W68" s="142"/>
      <c r="X68" s="142"/>
      <c r="Y68" s="142"/>
      <c r="Z68" s="142"/>
      <c r="AA68" s="142"/>
      <c r="AB68" s="142"/>
      <c r="AC68" s="142"/>
      <c r="AD68" s="142"/>
      <c r="AE68" s="142"/>
      <c r="AF68" s="142"/>
      <c r="AG68" s="142"/>
    </row>
    <row r="69" spans="1:33" ht="24.95" customHeight="1" thickBot="1" x14ac:dyDescent="0.2">
      <c r="A69" s="584"/>
      <c r="B69" s="248"/>
      <c r="C69" s="247"/>
      <c r="D69" s="577"/>
      <c r="E69" s="578"/>
      <c r="F69" s="246"/>
      <c r="G69" s="245"/>
      <c r="H69" s="245"/>
      <c r="I69" s="245"/>
      <c r="J69" s="245"/>
      <c r="K69" s="163">
        <f t="shared" ref="K69:K71" si="2">SUM(F69:J69)</f>
        <v>0</v>
      </c>
      <c r="L69" s="142"/>
      <c r="M69" s="142"/>
      <c r="N69" s="142"/>
      <c r="O69" s="142"/>
      <c r="P69" s="142"/>
      <c r="Q69" s="142"/>
      <c r="R69" s="142"/>
      <c r="S69" s="142"/>
      <c r="T69" s="142"/>
      <c r="U69" s="142"/>
      <c r="V69" s="142"/>
      <c r="W69" s="142"/>
      <c r="X69" s="142"/>
      <c r="Y69" s="142"/>
      <c r="Z69" s="142"/>
      <c r="AA69" s="142"/>
      <c r="AB69" s="142"/>
      <c r="AC69" s="142"/>
      <c r="AD69" s="142"/>
      <c r="AE69" s="142"/>
      <c r="AF69" s="142"/>
      <c r="AG69" s="142"/>
    </row>
    <row r="70" spans="1:33" ht="24.95" customHeight="1" thickTop="1" thickBot="1" x14ac:dyDescent="0.2">
      <c r="A70" s="584"/>
      <c r="B70" s="585" t="s">
        <v>298</v>
      </c>
      <c r="C70" s="586"/>
      <c r="D70" s="546" t="s">
        <v>296</v>
      </c>
      <c r="E70" s="547"/>
      <c r="F70" s="244">
        <f>SUM(F68:F69)</f>
        <v>0</v>
      </c>
      <c r="G70" s="243">
        <f>SUM(G68:G69)</f>
        <v>0</v>
      </c>
      <c r="H70" s="243">
        <f>SUM(H68:H69)</f>
        <v>0</v>
      </c>
      <c r="I70" s="243">
        <f>SUM(I68:I69)</f>
        <v>0</v>
      </c>
      <c r="J70" s="243">
        <f>SUM(J68:J69)</f>
        <v>0</v>
      </c>
      <c r="K70" s="242">
        <f t="shared" si="2"/>
        <v>0</v>
      </c>
    </row>
    <row r="71" spans="1:33" ht="24.95" customHeight="1" thickBot="1" x14ac:dyDescent="0.2">
      <c r="A71" s="579" t="s">
        <v>297</v>
      </c>
      <c r="B71" s="580"/>
      <c r="C71" s="580"/>
      <c r="D71" s="563" t="s">
        <v>296</v>
      </c>
      <c r="E71" s="562"/>
      <c r="F71" s="241">
        <f>SUM(F25,F46,F67,F70)</f>
        <v>0</v>
      </c>
      <c r="G71" s="240">
        <f>SUM(G25,G46,G67,G70)</f>
        <v>0</v>
      </c>
      <c r="H71" s="240">
        <f>SUM(H25,H46,H67,H70)</f>
        <v>0</v>
      </c>
      <c r="I71" s="240">
        <f>SUM(I25,I46,I67,I70)</f>
        <v>0</v>
      </c>
      <c r="J71" s="240">
        <f>SUM(J25,J46,J67,J70)</f>
        <v>0</v>
      </c>
      <c r="K71" s="239">
        <f t="shared" si="2"/>
        <v>0</v>
      </c>
      <c r="L71" s="238"/>
    </row>
    <row r="72" spans="1:33" s="18" customFormat="1" ht="18" customHeight="1" x14ac:dyDescent="0.15">
      <c r="A72" s="143" t="s">
        <v>295</v>
      </c>
      <c r="B72" s="19"/>
      <c r="C72" s="143"/>
      <c r="D72" s="19"/>
      <c r="E72" s="19"/>
    </row>
    <row r="73" spans="1:33" s="18" customFormat="1" ht="18" customHeight="1" x14ac:dyDescent="0.15">
      <c r="A73" s="143" t="s">
        <v>294</v>
      </c>
      <c r="C73" s="143"/>
      <c r="D73" s="19"/>
      <c r="E73" s="19"/>
    </row>
    <row r="74" spans="1:33" s="18" customFormat="1" ht="18" customHeight="1" x14ac:dyDescent="0.15">
      <c r="A74" s="143" t="s">
        <v>375</v>
      </c>
      <c r="B74" s="19"/>
      <c r="C74" s="143"/>
      <c r="D74" s="19"/>
      <c r="E74" s="19"/>
    </row>
  </sheetData>
  <sheetProtection insertRows="0"/>
  <protectedRanges>
    <protectedRange sqref="B25 B46 B67 B70 D71:E71 B5:C24 B26:C45 B47:C66 A68:F69 D5:F67 G5:J69 D70:J70" name="範囲1"/>
  </protectedRanges>
  <mergeCells count="61">
    <mergeCell ref="A71:C71"/>
    <mergeCell ref="D71:E71"/>
    <mergeCell ref="D62:E62"/>
    <mergeCell ref="D63:E63"/>
    <mergeCell ref="D64:E64"/>
    <mergeCell ref="D65:E65"/>
    <mergeCell ref="D66:E66"/>
    <mergeCell ref="B67:C67"/>
    <mergeCell ref="A68:A70"/>
    <mergeCell ref="D68:E68"/>
    <mergeCell ref="D69:E69"/>
    <mergeCell ref="B70:C70"/>
    <mergeCell ref="D70:E70"/>
    <mergeCell ref="D61:E61"/>
    <mergeCell ref="A47:A67"/>
    <mergeCell ref="D47:E47"/>
    <mergeCell ref="D48:E48"/>
    <mergeCell ref="D49:E49"/>
    <mergeCell ref="D50:E50"/>
    <mergeCell ref="D51:E51"/>
    <mergeCell ref="D52:E52"/>
    <mergeCell ref="D67:E67"/>
    <mergeCell ref="D59:E59"/>
    <mergeCell ref="D60:E60"/>
    <mergeCell ref="D55:E55"/>
    <mergeCell ref="D56:E56"/>
    <mergeCell ref="D57:E57"/>
    <mergeCell ref="D58:E58"/>
    <mergeCell ref="D53:E53"/>
    <mergeCell ref="D54:E54"/>
    <mergeCell ref="B46:C46"/>
    <mergeCell ref="D46:E46"/>
    <mergeCell ref="D35:E35"/>
    <mergeCell ref="D36:E36"/>
    <mergeCell ref="D37:E37"/>
    <mergeCell ref="D39:E39"/>
    <mergeCell ref="D40:E40"/>
    <mergeCell ref="D41:E41"/>
    <mergeCell ref="D42:E42"/>
    <mergeCell ref="D43:E43"/>
    <mergeCell ref="D38:E38"/>
    <mergeCell ref="D44:E44"/>
    <mergeCell ref="D45:E45"/>
    <mergeCell ref="A1:K1"/>
    <mergeCell ref="A3:C3"/>
    <mergeCell ref="D3:E4"/>
    <mergeCell ref="F3:J3"/>
    <mergeCell ref="K3:K4"/>
    <mergeCell ref="A26:A46"/>
    <mergeCell ref="D26:E26"/>
    <mergeCell ref="A5:A25"/>
    <mergeCell ref="B25:C25"/>
    <mergeCell ref="D25:E25"/>
    <mergeCell ref="D27:E27"/>
    <mergeCell ref="D28:E28"/>
    <mergeCell ref="D29:E29"/>
    <mergeCell ref="D30:E30"/>
    <mergeCell ref="D31:E31"/>
    <mergeCell ref="D32:E32"/>
    <mergeCell ref="D33:E33"/>
    <mergeCell ref="D34:E34"/>
  </mergeCells>
  <phoneticPr fontId="2"/>
  <dataValidations count="1">
    <dataValidation type="list" allowBlank="1" showInputMessage="1" showErrorMessage="1" sqref="D5:D24" xr:uid="{2045F8DF-CC5A-4344-A45F-E46744DBD385}">
      <formula1>"法定，定期"</formula1>
    </dataValidation>
  </dataValidations>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2" manualBreakCount="2">
    <brk id="25" max="20" man="1"/>
    <brk id="46"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D696F-BED6-4F0D-8FD0-B4C1A9B7FB49}">
  <sheetPr>
    <pageSetUpPr fitToPage="1"/>
  </sheetPr>
  <dimension ref="A1:K64"/>
  <sheetViews>
    <sheetView view="pageBreakPreview" zoomScale="80" zoomScaleNormal="80" zoomScaleSheetLayoutView="80" workbookViewId="0">
      <pane xSplit="4" ySplit="4" topLeftCell="E47" activePane="bottomRight" state="frozen"/>
      <selection activeCell="E10" sqref="E10"/>
      <selection pane="topRight" activeCell="E10" sqref="E10"/>
      <selection pane="bottomLeft" activeCell="E10" sqref="E10"/>
      <selection pane="bottomRight" activeCell="A64" sqref="A64"/>
    </sheetView>
  </sheetViews>
  <sheetFormatPr defaultColWidth="9" defaultRowHeight="30" customHeight="1" x14ac:dyDescent="0.15"/>
  <cols>
    <col min="1" max="2" width="3.5" style="293" customWidth="1"/>
    <col min="3" max="3" width="23.875" style="293" customWidth="1"/>
    <col min="4" max="4" width="19.25" style="293" customWidth="1"/>
    <col min="5" max="10" width="24.75" style="292" customWidth="1"/>
    <col min="11" max="16384" width="9" style="292"/>
  </cols>
  <sheetData>
    <row r="1" spans="1:11" s="52" customFormat="1" ht="21" customHeight="1" x14ac:dyDescent="0.15">
      <c r="A1" s="499" t="s">
        <v>349</v>
      </c>
      <c r="B1" s="499"/>
      <c r="C1" s="499"/>
      <c r="D1" s="499"/>
      <c r="E1" s="499"/>
      <c r="F1" s="499"/>
      <c r="G1" s="499"/>
      <c r="H1" s="499"/>
      <c r="I1" s="499"/>
      <c r="J1" s="499"/>
    </row>
    <row r="2" spans="1:11" s="52" customFormat="1" ht="17.25" customHeight="1" thickBot="1" x14ac:dyDescent="0.2">
      <c r="A2" s="51"/>
      <c r="B2" s="51"/>
      <c r="C2" s="237"/>
      <c r="J2" s="172"/>
    </row>
    <row r="3" spans="1:11" ht="15.95" customHeight="1" x14ac:dyDescent="0.15">
      <c r="A3" s="439" t="s">
        <v>348</v>
      </c>
      <c r="B3" s="440"/>
      <c r="C3" s="554"/>
      <c r="D3" s="557" t="s">
        <v>347</v>
      </c>
      <c r="E3" s="558"/>
      <c r="F3" s="558"/>
      <c r="G3" s="558"/>
      <c r="H3" s="558"/>
      <c r="I3" s="558"/>
      <c r="J3" s="515" t="s">
        <v>279</v>
      </c>
      <c r="K3" s="144"/>
    </row>
    <row r="4" spans="1:11" s="293" customFormat="1" ht="30" customHeight="1" thickBot="1" x14ac:dyDescent="0.2">
      <c r="A4" s="587"/>
      <c r="B4" s="588"/>
      <c r="C4" s="556"/>
      <c r="D4" s="317" t="s">
        <v>346</v>
      </c>
      <c r="E4" s="316">
        <v>5</v>
      </c>
      <c r="F4" s="315">
        <f>E4+1</f>
        <v>6</v>
      </c>
      <c r="G4" s="315">
        <f>F4+1</f>
        <v>7</v>
      </c>
      <c r="H4" s="315">
        <f>G4+1</f>
        <v>8</v>
      </c>
      <c r="I4" s="314">
        <f>H4+1</f>
        <v>9</v>
      </c>
      <c r="J4" s="516"/>
      <c r="K4" s="144"/>
    </row>
    <row r="5" spans="1:11" ht="39" customHeight="1" x14ac:dyDescent="0.15">
      <c r="A5" s="564" t="s">
        <v>345</v>
      </c>
      <c r="B5" s="589" t="s">
        <v>344</v>
      </c>
      <c r="C5" s="592"/>
      <c r="D5" s="313" t="s">
        <v>338</v>
      </c>
      <c r="E5" s="269"/>
      <c r="F5" s="269"/>
      <c r="G5" s="269"/>
      <c r="H5" s="269"/>
      <c r="I5" s="269"/>
      <c r="J5" s="249">
        <f t="shared" ref="J5:J36" si="0">SUM(E5:I5)</f>
        <v>0</v>
      </c>
    </row>
    <row r="6" spans="1:11" ht="16.5" customHeight="1" x14ac:dyDescent="0.15">
      <c r="A6" s="504"/>
      <c r="B6" s="590"/>
      <c r="C6" s="593"/>
      <c r="D6" s="307" t="s">
        <v>337</v>
      </c>
      <c r="E6" s="167"/>
      <c r="F6" s="167"/>
      <c r="G6" s="167"/>
      <c r="H6" s="167"/>
      <c r="I6" s="167"/>
      <c r="J6" s="286">
        <f t="shared" si="0"/>
        <v>0</v>
      </c>
    </row>
    <row r="7" spans="1:11" ht="16.5" customHeight="1" x14ac:dyDescent="0.15">
      <c r="A7" s="504"/>
      <c r="B7" s="590"/>
      <c r="C7" s="594"/>
      <c r="D7" s="309" t="s">
        <v>343</v>
      </c>
      <c r="E7" s="28">
        <f>E5*E6</f>
        <v>0</v>
      </c>
      <c r="F7" s="28">
        <f>F5*F6</f>
        <v>0</v>
      </c>
      <c r="G7" s="28">
        <f>G5*G6</f>
        <v>0</v>
      </c>
      <c r="H7" s="28">
        <f>H5*H6</f>
        <v>0</v>
      </c>
      <c r="I7" s="28">
        <f>I5*I6</f>
        <v>0</v>
      </c>
      <c r="J7" s="258">
        <f t="shared" si="0"/>
        <v>0</v>
      </c>
    </row>
    <row r="8" spans="1:11" ht="39" customHeight="1" x14ac:dyDescent="0.15">
      <c r="A8" s="504"/>
      <c r="B8" s="590"/>
      <c r="C8" s="595"/>
      <c r="D8" s="308" t="s">
        <v>338</v>
      </c>
      <c r="E8" s="259"/>
      <c r="F8" s="259"/>
      <c r="G8" s="259"/>
      <c r="H8" s="259"/>
      <c r="I8" s="259"/>
      <c r="J8" s="258">
        <f t="shared" si="0"/>
        <v>0</v>
      </c>
    </row>
    <row r="9" spans="1:11" ht="16.5" customHeight="1" x14ac:dyDescent="0.15">
      <c r="A9" s="504"/>
      <c r="B9" s="590"/>
      <c r="C9" s="593"/>
      <c r="D9" s="309" t="s">
        <v>337</v>
      </c>
      <c r="E9" s="259"/>
      <c r="F9" s="259"/>
      <c r="G9" s="259"/>
      <c r="H9" s="259"/>
      <c r="I9" s="259"/>
      <c r="J9" s="258">
        <f t="shared" si="0"/>
        <v>0</v>
      </c>
    </row>
    <row r="10" spans="1:11" ht="16.5" customHeight="1" x14ac:dyDescent="0.15">
      <c r="A10" s="504"/>
      <c r="B10" s="590"/>
      <c r="C10" s="594"/>
      <c r="D10" s="309" t="s">
        <v>333</v>
      </c>
      <c r="E10" s="28">
        <f>E8*E9</f>
        <v>0</v>
      </c>
      <c r="F10" s="28">
        <f>F8*F9</f>
        <v>0</v>
      </c>
      <c r="G10" s="28">
        <f>G8*G9</f>
        <v>0</v>
      </c>
      <c r="H10" s="28">
        <f>H8*H9</f>
        <v>0</v>
      </c>
      <c r="I10" s="28">
        <f>I8*I9</f>
        <v>0</v>
      </c>
      <c r="J10" s="258">
        <f t="shared" si="0"/>
        <v>0</v>
      </c>
    </row>
    <row r="11" spans="1:11" ht="39" customHeight="1" x14ac:dyDescent="0.15">
      <c r="A11" s="504"/>
      <c r="B11" s="590"/>
      <c r="C11" s="595"/>
      <c r="D11" s="308" t="s">
        <v>338</v>
      </c>
      <c r="E11" s="259"/>
      <c r="F11" s="259"/>
      <c r="G11" s="259"/>
      <c r="H11" s="259"/>
      <c r="I11" s="259"/>
      <c r="J11" s="258">
        <f t="shared" si="0"/>
        <v>0</v>
      </c>
    </row>
    <row r="12" spans="1:11" ht="16.5" customHeight="1" x14ac:dyDescent="0.15">
      <c r="A12" s="504"/>
      <c r="B12" s="590"/>
      <c r="C12" s="593"/>
      <c r="D12" s="309" t="s">
        <v>337</v>
      </c>
      <c r="E12" s="259"/>
      <c r="F12" s="259"/>
      <c r="G12" s="259"/>
      <c r="H12" s="259"/>
      <c r="I12" s="259"/>
      <c r="J12" s="258">
        <f t="shared" si="0"/>
        <v>0</v>
      </c>
    </row>
    <row r="13" spans="1:11" ht="16.5" customHeight="1" x14ac:dyDescent="0.15">
      <c r="A13" s="504"/>
      <c r="B13" s="590"/>
      <c r="C13" s="594"/>
      <c r="D13" s="309" t="s">
        <v>333</v>
      </c>
      <c r="E13" s="28">
        <f>E11*E12</f>
        <v>0</v>
      </c>
      <c r="F13" s="28">
        <f>F11*F12</f>
        <v>0</v>
      </c>
      <c r="G13" s="28">
        <f>G11*G12</f>
        <v>0</v>
      </c>
      <c r="H13" s="28">
        <f>H11*H12</f>
        <v>0</v>
      </c>
      <c r="I13" s="28">
        <f>I11*I12</f>
        <v>0</v>
      </c>
      <c r="J13" s="258">
        <f t="shared" si="0"/>
        <v>0</v>
      </c>
    </row>
    <row r="14" spans="1:11" ht="39" customHeight="1" x14ac:dyDescent="0.15">
      <c r="A14" s="504"/>
      <c r="B14" s="590"/>
      <c r="C14" s="595"/>
      <c r="D14" s="308" t="s">
        <v>338</v>
      </c>
      <c r="E14" s="259"/>
      <c r="F14" s="259"/>
      <c r="G14" s="259"/>
      <c r="H14" s="259"/>
      <c r="I14" s="259"/>
      <c r="J14" s="258">
        <f t="shared" si="0"/>
        <v>0</v>
      </c>
    </row>
    <row r="15" spans="1:11" ht="16.5" customHeight="1" x14ac:dyDescent="0.15">
      <c r="A15" s="504"/>
      <c r="B15" s="590"/>
      <c r="C15" s="593"/>
      <c r="D15" s="309" t="s">
        <v>337</v>
      </c>
      <c r="E15" s="259"/>
      <c r="F15" s="259"/>
      <c r="G15" s="259"/>
      <c r="H15" s="259"/>
      <c r="I15" s="259"/>
      <c r="J15" s="258">
        <f t="shared" si="0"/>
        <v>0</v>
      </c>
    </row>
    <row r="16" spans="1:11" ht="16.5" customHeight="1" x14ac:dyDescent="0.15">
      <c r="A16" s="504"/>
      <c r="B16" s="590"/>
      <c r="C16" s="594"/>
      <c r="D16" s="309" t="s">
        <v>333</v>
      </c>
      <c r="E16" s="28">
        <f>E14*E15</f>
        <v>0</v>
      </c>
      <c r="F16" s="28">
        <f>F14*F15</f>
        <v>0</v>
      </c>
      <c r="G16" s="28">
        <f>G14*G15</f>
        <v>0</v>
      </c>
      <c r="H16" s="28">
        <f>H14*H15</f>
        <v>0</v>
      </c>
      <c r="I16" s="28">
        <f>I14*I15</f>
        <v>0</v>
      </c>
      <c r="J16" s="258">
        <f t="shared" si="0"/>
        <v>0</v>
      </c>
    </row>
    <row r="17" spans="1:10" ht="39" customHeight="1" x14ac:dyDescent="0.15">
      <c r="A17" s="504"/>
      <c r="B17" s="590"/>
      <c r="C17" s="595"/>
      <c r="D17" s="308" t="s">
        <v>338</v>
      </c>
      <c r="E17" s="259"/>
      <c r="F17" s="259"/>
      <c r="G17" s="259"/>
      <c r="H17" s="259"/>
      <c r="I17" s="259"/>
      <c r="J17" s="258">
        <f t="shared" si="0"/>
        <v>0</v>
      </c>
    </row>
    <row r="18" spans="1:10" ht="16.5" customHeight="1" x14ac:dyDescent="0.15">
      <c r="A18" s="504"/>
      <c r="B18" s="590"/>
      <c r="C18" s="593"/>
      <c r="D18" s="309" t="s">
        <v>337</v>
      </c>
      <c r="E18" s="279"/>
      <c r="F18" s="279"/>
      <c r="G18" s="279"/>
      <c r="H18" s="279"/>
      <c r="I18" s="279"/>
      <c r="J18" s="278">
        <f t="shared" si="0"/>
        <v>0</v>
      </c>
    </row>
    <row r="19" spans="1:10" ht="16.5" customHeight="1" x14ac:dyDescent="0.15">
      <c r="A19" s="504"/>
      <c r="B19" s="591"/>
      <c r="C19" s="596"/>
      <c r="D19" s="312" t="s">
        <v>333</v>
      </c>
      <c r="E19" s="39">
        <f>E17*E18</f>
        <v>0</v>
      </c>
      <c r="F19" s="39">
        <f>F17*F18</f>
        <v>0</v>
      </c>
      <c r="G19" s="39">
        <f>G17*G18</f>
        <v>0</v>
      </c>
      <c r="H19" s="39">
        <f>H17*H18</f>
        <v>0</v>
      </c>
      <c r="I19" s="39">
        <f>I17*I18</f>
        <v>0</v>
      </c>
      <c r="J19" s="163">
        <f t="shared" si="0"/>
        <v>0</v>
      </c>
    </row>
    <row r="20" spans="1:10" ht="39" customHeight="1" x14ac:dyDescent="0.15">
      <c r="A20" s="504"/>
      <c r="B20" s="597" t="s">
        <v>342</v>
      </c>
      <c r="C20" s="599"/>
      <c r="D20" s="311" t="s">
        <v>338</v>
      </c>
      <c r="E20" s="167"/>
      <c r="F20" s="167"/>
      <c r="G20" s="167"/>
      <c r="H20" s="167"/>
      <c r="I20" s="167"/>
      <c r="J20" s="286">
        <f t="shared" si="0"/>
        <v>0</v>
      </c>
    </row>
    <row r="21" spans="1:10" ht="16.5" customHeight="1" x14ac:dyDescent="0.15">
      <c r="A21" s="504"/>
      <c r="B21" s="590"/>
      <c r="C21" s="593"/>
      <c r="D21" s="307" t="s">
        <v>337</v>
      </c>
      <c r="E21" s="167"/>
      <c r="F21" s="167"/>
      <c r="G21" s="167"/>
      <c r="H21" s="167"/>
      <c r="I21" s="167"/>
      <c r="J21" s="286">
        <f t="shared" si="0"/>
        <v>0</v>
      </c>
    </row>
    <row r="22" spans="1:10" ht="16.5" customHeight="1" x14ac:dyDescent="0.15">
      <c r="A22" s="504"/>
      <c r="B22" s="590"/>
      <c r="C22" s="594"/>
      <c r="D22" s="309" t="s">
        <v>333</v>
      </c>
      <c r="E22" s="28">
        <f>E20*E21</f>
        <v>0</v>
      </c>
      <c r="F22" s="28">
        <f>F20*F21</f>
        <v>0</v>
      </c>
      <c r="G22" s="28">
        <f>G20*G21</f>
        <v>0</v>
      </c>
      <c r="H22" s="28">
        <f>H20*H21</f>
        <v>0</v>
      </c>
      <c r="I22" s="28">
        <f>I20*I21</f>
        <v>0</v>
      </c>
      <c r="J22" s="258">
        <f t="shared" si="0"/>
        <v>0</v>
      </c>
    </row>
    <row r="23" spans="1:10" ht="39" customHeight="1" x14ac:dyDescent="0.15">
      <c r="A23" s="504"/>
      <c r="B23" s="590"/>
      <c r="C23" s="595"/>
      <c r="D23" s="308" t="s">
        <v>338</v>
      </c>
      <c r="E23" s="259"/>
      <c r="F23" s="259"/>
      <c r="G23" s="259"/>
      <c r="H23" s="259"/>
      <c r="I23" s="259"/>
      <c r="J23" s="258">
        <f t="shared" si="0"/>
        <v>0</v>
      </c>
    </row>
    <row r="24" spans="1:10" ht="16.5" customHeight="1" x14ac:dyDescent="0.15">
      <c r="A24" s="504"/>
      <c r="B24" s="590"/>
      <c r="C24" s="593"/>
      <c r="D24" s="309" t="s">
        <v>337</v>
      </c>
      <c r="E24" s="259"/>
      <c r="F24" s="259"/>
      <c r="G24" s="259"/>
      <c r="H24" s="259"/>
      <c r="I24" s="259"/>
      <c r="J24" s="278">
        <f t="shared" si="0"/>
        <v>0</v>
      </c>
    </row>
    <row r="25" spans="1:10" ht="16.5" customHeight="1" x14ac:dyDescent="0.15">
      <c r="A25" s="504"/>
      <c r="B25" s="590"/>
      <c r="C25" s="594"/>
      <c r="D25" s="309" t="s">
        <v>333</v>
      </c>
      <c r="E25" s="28">
        <f>E23*E24</f>
        <v>0</v>
      </c>
      <c r="F25" s="28">
        <f>F23*F24</f>
        <v>0</v>
      </c>
      <c r="G25" s="28">
        <f>G23*G24</f>
        <v>0</v>
      </c>
      <c r="H25" s="28">
        <f>H23*H24</f>
        <v>0</v>
      </c>
      <c r="I25" s="28">
        <f>I23*I24</f>
        <v>0</v>
      </c>
      <c r="J25" s="278">
        <f t="shared" si="0"/>
        <v>0</v>
      </c>
    </row>
    <row r="26" spans="1:10" ht="39" customHeight="1" x14ac:dyDescent="0.15">
      <c r="A26" s="504"/>
      <c r="B26" s="590"/>
      <c r="C26" s="595"/>
      <c r="D26" s="308" t="s">
        <v>338</v>
      </c>
      <c r="E26" s="259"/>
      <c r="F26" s="259"/>
      <c r="G26" s="259"/>
      <c r="H26" s="259"/>
      <c r="I26" s="259"/>
      <c r="J26" s="258">
        <f t="shared" si="0"/>
        <v>0</v>
      </c>
    </row>
    <row r="27" spans="1:10" ht="16.5" customHeight="1" x14ac:dyDescent="0.15">
      <c r="A27" s="504"/>
      <c r="B27" s="590"/>
      <c r="C27" s="593"/>
      <c r="D27" s="309" t="s">
        <v>337</v>
      </c>
      <c r="E27" s="259"/>
      <c r="F27" s="259"/>
      <c r="G27" s="259"/>
      <c r="H27" s="259"/>
      <c r="I27" s="259"/>
      <c r="J27" s="278">
        <f t="shared" si="0"/>
        <v>0</v>
      </c>
    </row>
    <row r="28" spans="1:10" ht="16.5" customHeight="1" x14ac:dyDescent="0.15">
      <c r="A28" s="504"/>
      <c r="B28" s="590"/>
      <c r="C28" s="594"/>
      <c r="D28" s="309" t="s">
        <v>333</v>
      </c>
      <c r="E28" s="28">
        <f>E26*E27</f>
        <v>0</v>
      </c>
      <c r="F28" s="28">
        <f>F26*F27</f>
        <v>0</v>
      </c>
      <c r="G28" s="28">
        <f>G26*G27</f>
        <v>0</v>
      </c>
      <c r="H28" s="28">
        <f>H26*H27</f>
        <v>0</v>
      </c>
      <c r="I28" s="28">
        <f>I26*I27</f>
        <v>0</v>
      </c>
      <c r="J28" s="278">
        <f t="shared" si="0"/>
        <v>0</v>
      </c>
    </row>
    <row r="29" spans="1:10" ht="39" customHeight="1" x14ac:dyDescent="0.15">
      <c r="A29" s="504"/>
      <c r="B29" s="590"/>
      <c r="C29" s="595"/>
      <c r="D29" s="311" t="s">
        <v>338</v>
      </c>
      <c r="E29" s="259"/>
      <c r="F29" s="259"/>
      <c r="G29" s="259"/>
      <c r="H29" s="259"/>
      <c r="I29" s="259"/>
      <c r="J29" s="258">
        <f t="shared" si="0"/>
        <v>0</v>
      </c>
    </row>
    <row r="30" spans="1:10" ht="16.5" customHeight="1" x14ac:dyDescent="0.15">
      <c r="A30" s="504"/>
      <c r="B30" s="590"/>
      <c r="C30" s="593"/>
      <c r="D30" s="307" t="s">
        <v>337</v>
      </c>
      <c r="E30" s="259"/>
      <c r="F30" s="259"/>
      <c r="G30" s="259"/>
      <c r="H30" s="259"/>
      <c r="I30" s="259"/>
      <c r="J30" s="278">
        <f t="shared" si="0"/>
        <v>0</v>
      </c>
    </row>
    <row r="31" spans="1:10" ht="16.5" customHeight="1" thickBot="1" x14ac:dyDescent="0.2">
      <c r="A31" s="504"/>
      <c r="B31" s="598"/>
      <c r="C31" s="600"/>
      <c r="D31" s="306" t="s">
        <v>333</v>
      </c>
      <c r="E31" s="28">
        <f>E29*E30</f>
        <v>0</v>
      </c>
      <c r="F31" s="28">
        <f>F29*F30</f>
        <v>0</v>
      </c>
      <c r="G31" s="28">
        <f>G29*G30</f>
        <v>0</v>
      </c>
      <c r="H31" s="28">
        <f>H29*H30</f>
        <v>0</v>
      </c>
      <c r="I31" s="28">
        <f>I29*I30</f>
        <v>0</v>
      </c>
      <c r="J31" s="148">
        <f t="shared" si="0"/>
        <v>0</v>
      </c>
    </row>
    <row r="32" spans="1:10" ht="16.5" customHeight="1" thickTop="1" x14ac:dyDescent="0.15">
      <c r="A32" s="504"/>
      <c r="B32" s="603" t="s">
        <v>336</v>
      </c>
      <c r="C32" s="480"/>
      <c r="D32" s="305" t="s">
        <v>334</v>
      </c>
      <c r="E32" s="304">
        <f>SUMIF($D5:$D31,$D32,E5:E31)</f>
        <v>0</v>
      </c>
      <c r="F32" s="304">
        <f>SUMIF($D5:$D31,$D32,F5:F31)</f>
        <v>0</v>
      </c>
      <c r="G32" s="304">
        <f>SUMIF($D5:$D31,$D32,G5:G31)</f>
        <v>0</v>
      </c>
      <c r="H32" s="304">
        <f>SUMIF($D5:$D31,$D32,H5:H31)</f>
        <v>0</v>
      </c>
      <c r="I32" s="304">
        <f>SUMIF($D5:$D31,$D32,I5:I31)</f>
        <v>0</v>
      </c>
      <c r="J32" s="242">
        <f t="shared" si="0"/>
        <v>0</v>
      </c>
    </row>
    <row r="33" spans="1:10" ht="16.5" customHeight="1" thickBot="1" x14ac:dyDescent="0.2">
      <c r="A33" s="565"/>
      <c r="B33" s="604"/>
      <c r="C33" s="483"/>
      <c r="D33" s="300" t="s">
        <v>333</v>
      </c>
      <c r="E33" s="24">
        <f>SUMIF($D5:$D31,$D33,E5:E31)</f>
        <v>0</v>
      </c>
      <c r="F33" s="24">
        <f>SUMIF($D5:$D31,$D33,F5:F31)</f>
        <v>0</v>
      </c>
      <c r="G33" s="24">
        <f>SUMIF($D5:$D31,$D33,G5:G31)</f>
        <v>0</v>
      </c>
      <c r="H33" s="24">
        <f>SUMIF($D5:$D31,$D33,H5:H31)</f>
        <v>0</v>
      </c>
      <c r="I33" s="24">
        <f>SUMIF($D5:$D31,$D33,I5:I31)</f>
        <v>0</v>
      </c>
      <c r="J33" s="299">
        <f t="shared" si="0"/>
        <v>0</v>
      </c>
    </row>
    <row r="34" spans="1:10" ht="39" customHeight="1" x14ac:dyDescent="0.15">
      <c r="A34" s="564" t="s">
        <v>341</v>
      </c>
      <c r="B34" s="589" t="s">
        <v>340</v>
      </c>
      <c r="C34" s="592"/>
      <c r="D34" s="313" t="s">
        <v>338</v>
      </c>
      <c r="E34" s="269"/>
      <c r="F34" s="269"/>
      <c r="G34" s="269"/>
      <c r="H34" s="269"/>
      <c r="I34" s="269"/>
      <c r="J34" s="249">
        <f t="shared" si="0"/>
        <v>0</v>
      </c>
    </row>
    <row r="35" spans="1:10" ht="16.5" customHeight="1" x14ac:dyDescent="0.15">
      <c r="A35" s="504"/>
      <c r="B35" s="590"/>
      <c r="C35" s="593"/>
      <c r="D35" s="307" t="s">
        <v>337</v>
      </c>
      <c r="E35" s="167"/>
      <c r="F35" s="167"/>
      <c r="G35" s="167"/>
      <c r="H35" s="167"/>
      <c r="I35" s="167"/>
      <c r="J35" s="286">
        <f t="shared" si="0"/>
        <v>0</v>
      </c>
    </row>
    <row r="36" spans="1:10" ht="16.5" customHeight="1" x14ac:dyDescent="0.15">
      <c r="A36" s="504"/>
      <c r="B36" s="590"/>
      <c r="C36" s="594"/>
      <c r="D36" s="309" t="s">
        <v>333</v>
      </c>
      <c r="E36" s="28">
        <f>E34*E35</f>
        <v>0</v>
      </c>
      <c r="F36" s="28">
        <f>F34*F35</f>
        <v>0</v>
      </c>
      <c r="G36" s="28">
        <f>G34*G35</f>
        <v>0</v>
      </c>
      <c r="H36" s="28">
        <f>H34*H35</f>
        <v>0</v>
      </c>
      <c r="I36" s="28">
        <f>I34*I35</f>
        <v>0</v>
      </c>
      <c r="J36" s="258">
        <f t="shared" si="0"/>
        <v>0</v>
      </c>
    </row>
    <row r="37" spans="1:10" ht="39" customHeight="1" x14ac:dyDescent="0.15">
      <c r="A37" s="504"/>
      <c r="B37" s="590"/>
      <c r="C37" s="595"/>
      <c r="D37" s="308" t="s">
        <v>338</v>
      </c>
      <c r="E37" s="259"/>
      <c r="F37" s="259"/>
      <c r="G37" s="259"/>
      <c r="H37" s="259"/>
      <c r="I37" s="259"/>
      <c r="J37" s="258">
        <f t="shared" ref="J37:J61" si="1">SUM(E37:I37)</f>
        <v>0</v>
      </c>
    </row>
    <row r="38" spans="1:10" ht="15.75" customHeight="1" x14ac:dyDescent="0.15">
      <c r="A38" s="504"/>
      <c r="B38" s="590"/>
      <c r="C38" s="593"/>
      <c r="D38" s="309" t="s">
        <v>337</v>
      </c>
      <c r="E38" s="259"/>
      <c r="F38" s="259"/>
      <c r="G38" s="259"/>
      <c r="H38" s="259"/>
      <c r="I38" s="259"/>
      <c r="J38" s="258">
        <f t="shared" si="1"/>
        <v>0</v>
      </c>
    </row>
    <row r="39" spans="1:10" ht="15.75" customHeight="1" x14ac:dyDescent="0.15">
      <c r="A39" s="504"/>
      <c r="B39" s="590"/>
      <c r="C39" s="594"/>
      <c r="D39" s="309" t="s">
        <v>333</v>
      </c>
      <c r="E39" s="28">
        <f>E37*E38</f>
        <v>0</v>
      </c>
      <c r="F39" s="28">
        <f>F37*F38</f>
        <v>0</v>
      </c>
      <c r="G39" s="28">
        <f>G37*G38</f>
        <v>0</v>
      </c>
      <c r="H39" s="28">
        <f>H37*H38</f>
        <v>0</v>
      </c>
      <c r="I39" s="28">
        <f>I37*I38</f>
        <v>0</v>
      </c>
      <c r="J39" s="258">
        <f t="shared" si="1"/>
        <v>0</v>
      </c>
    </row>
    <row r="40" spans="1:10" ht="39" customHeight="1" x14ac:dyDescent="0.15">
      <c r="A40" s="504"/>
      <c r="B40" s="590"/>
      <c r="C40" s="595"/>
      <c r="D40" s="308" t="s">
        <v>338</v>
      </c>
      <c r="E40" s="259"/>
      <c r="F40" s="259"/>
      <c r="G40" s="259"/>
      <c r="H40" s="259"/>
      <c r="I40" s="259"/>
      <c r="J40" s="258">
        <f t="shared" si="1"/>
        <v>0</v>
      </c>
    </row>
    <row r="41" spans="1:10" ht="15.75" customHeight="1" x14ac:dyDescent="0.15">
      <c r="A41" s="504"/>
      <c r="B41" s="590"/>
      <c r="C41" s="593"/>
      <c r="D41" s="309" t="s">
        <v>337</v>
      </c>
      <c r="E41" s="259"/>
      <c r="F41" s="259"/>
      <c r="G41" s="259"/>
      <c r="H41" s="259"/>
      <c r="I41" s="259"/>
      <c r="J41" s="258">
        <f t="shared" si="1"/>
        <v>0</v>
      </c>
    </row>
    <row r="42" spans="1:10" ht="15.75" customHeight="1" x14ac:dyDescent="0.15">
      <c r="A42" s="504"/>
      <c r="B42" s="590"/>
      <c r="C42" s="594"/>
      <c r="D42" s="309" t="s">
        <v>333</v>
      </c>
      <c r="E42" s="28">
        <f>E40*E41</f>
        <v>0</v>
      </c>
      <c r="F42" s="28">
        <f>F40*F41</f>
        <v>0</v>
      </c>
      <c r="G42" s="28">
        <f>G40*G41</f>
        <v>0</v>
      </c>
      <c r="H42" s="28">
        <f>H40*H41</f>
        <v>0</v>
      </c>
      <c r="I42" s="28">
        <f>I40*I41</f>
        <v>0</v>
      </c>
      <c r="J42" s="258">
        <f t="shared" si="1"/>
        <v>0</v>
      </c>
    </row>
    <row r="43" spans="1:10" ht="39" customHeight="1" x14ac:dyDescent="0.15">
      <c r="A43" s="504"/>
      <c r="B43" s="590"/>
      <c r="C43" s="595"/>
      <c r="D43" s="308" t="s">
        <v>338</v>
      </c>
      <c r="E43" s="259"/>
      <c r="F43" s="259"/>
      <c r="G43" s="259"/>
      <c r="H43" s="259"/>
      <c r="I43" s="259"/>
      <c r="J43" s="258">
        <f t="shared" si="1"/>
        <v>0</v>
      </c>
    </row>
    <row r="44" spans="1:10" ht="15.75" customHeight="1" x14ac:dyDescent="0.15">
      <c r="A44" s="504"/>
      <c r="B44" s="590"/>
      <c r="C44" s="593"/>
      <c r="D44" s="307" t="s">
        <v>337</v>
      </c>
      <c r="E44" s="279"/>
      <c r="F44" s="279"/>
      <c r="G44" s="279"/>
      <c r="H44" s="279"/>
      <c r="I44" s="279"/>
      <c r="J44" s="278">
        <f t="shared" si="1"/>
        <v>0</v>
      </c>
    </row>
    <row r="45" spans="1:10" ht="15.75" customHeight="1" x14ac:dyDescent="0.15">
      <c r="A45" s="504"/>
      <c r="B45" s="591"/>
      <c r="C45" s="596"/>
      <c r="D45" s="312" t="s">
        <v>333</v>
      </c>
      <c r="E45" s="39">
        <f>E43*E44</f>
        <v>0</v>
      </c>
      <c r="F45" s="39">
        <f>F43*F44</f>
        <v>0</v>
      </c>
      <c r="G45" s="39">
        <f>G43*G44</f>
        <v>0</v>
      </c>
      <c r="H45" s="39">
        <f>H43*H44</f>
        <v>0</v>
      </c>
      <c r="I45" s="39">
        <f>I43*I44</f>
        <v>0</v>
      </c>
      <c r="J45" s="278">
        <f t="shared" si="1"/>
        <v>0</v>
      </c>
    </row>
    <row r="46" spans="1:10" ht="39" customHeight="1" x14ac:dyDescent="0.15">
      <c r="A46" s="504"/>
      <c r="B46" s="597" t="s">
        <v>339</v>
      </c>
      <c r="C46" s="599"/>
      <c r="D46" s="311" t="s">
        <v>338</v>
      </c>
      <c r="E46" s="259"/>
      <c r="F46" s="259"/>
      <c r="G46" s="259"/>
      <c r="H46" s="259"/>
      <c r="I46" s="259"/>
      <c r="J46" s="310">
        <f t="shared" si="1"/>
        <v>0</v>
      </c>
    </row>
    <row r="47" spans="1:10" ht="15.75" customHeight="1" x14ac:dyDescent="0.15">
      <c r="A47" s="504"/>
      <c r="B47" s="590"/>
      <c r="C47" s="593"/>
      <c r="D47" s="307" t="s">
        <v>337</v>
      </c>
      <c r="E47" s="167"/>
      <c r="F47" s="167"/>
      <c r="G47" s="167"/>
      <c r="H47" s="167"/>
      <c r="I47" s="167"/>
      <c r="J47" s="286">
        <f t="shared" si="1"/>
        <v>0</v>
      </c>
    </row>
    <row r="48" spans="1:10" ht="15.75" customHeight="1" x14ac:dyDescent="0.15">
      <c r="A48" s="504"/>
      <c r="B48" s="590"/>
      <c r="C48" s="594"/>
      <c r="D48" s="309" t="s">
        <v>333</v>
      </c>
      <c r="E48" s="28">
        <f>E46*E47</f>
        <v>0</v>
      </c>
      <c r="F48" s="28">
        <f>F46*F47</f>
        <v>0</v>
      </c>
      <c r="G48" s="28">
        <f>G46*G47</f>
        <v>0</v>
      </c>
      <c r="H48" s="28">
        <f>H46*H47</f>
        <v>0</v>
      </c>
      <c r="I48" s="28">
        <f>I46*I47</f>
        <v>0</v>
      </c>
      <c r="J48" s="258">
        <f t="shared" si="1"/>
        <v>0</v>
      </c>
    </row>
    <row r="49" spans="1:10" ht="39" customHeight="1" x14ac:dyDescent="0.15">
      <c r="A49" s="504"/>
      <c r="B49" s="590"/>
      <c r="C49" s="595"/>
      <c r="D49" s="308" t="s">
        <v>338</v>
      </c>
      <c r="E49" s="259"/>
      <c r="F49" s="259"/>
      <c r="G49" s="259"/>
      <c r="H49" s="259"/>
      <c r="I49" s="259"/>
      <c r="J49" s="258">
        <f t="shared" si="1"/>
        <v>0</v>
      </c>
    </row>
    <row r="50" spans="1:10" ht="15.75" customHeight="1" x14ac:dyDescent="0.15">
      <c r="A50" s="504"/>
      <c r="B50" s="590"/>
      <c r="C50" s="593"/>
      <c r="D50" s="309" t="s">
        <v>337</v>
      </c>
      <c r="E50" s="259"/>
      <c r="F50" s="259"/>
      <c r="G50" s="259"/>
      <c r="H50" s="259"/>
      <c r="I50" s="259"/>
      <c r="J50" s="258">
        <f t="shared" si="1"/>
        <v>0</v>
      </c>
    </row>
    <row r="51" spans="1:10" ht="15.75" customHeight="1" x14ac:dyDescent="0.15">
      <c r="A51" s="504"/>
      <c r="B51" s="590"/>
      <c r="C51" s="594"/>
      <c r="D51" s="309" t="s">
        <v>333</v>
      </c>
      <c r="E51" s="28">
        <f>E49*E50</f>
        <v>0</v>
      </c>
      <c r="F51" s="28">
        <f>F49*F50</f>
        <v>0</v>
      </c>
      <c r="G51" s="28">
        <f>G49*G50</f>
        <v>0</v>
      </c>
      <c r="H51" s="28">
        <f>H49*H50</f>
        <v>0</v>
      </c>
      <c r="I51" s="28">
        <f>I49*I50</f>
        <v>0</v>
      </c>
      <c r="J51" s="258">
        <f t="shared" si="1"/>
        <v>0</v>
      </c>
    </row>
    <row r="52" spans="1:10" ht="39" customHeight="1" x14ac:dyDescent="0.15">
      <c r="A52" s="504"/>
      <c r="B52" s="590"/>
      <c r="C52" s="595"/>
      <c r="D52" s="308" t="s">
        <v>338</v>
      </c>
      <c r="E52" s="259"/>
      <c r="F52" s="259"/>
      <c r="G52" s="259"/>
      <c r="H52" s="259"/>
      <c r="I52" s="259"/>
      <c r="J52" s="258">
        <f t="shared" si="1"/>
        <v>0</v>
      </c>
    </row>
    <row r="53" spans="1:10" ht="15.75" customHeight="1" x14ac:dyDescent="0.15">
      <c r="A53" s="504"/>
      <c r="B53" s="590"/>
      <c r="C53" s="593"/>
      <c r="D53" s="309" t="s">
        <v>337</v>
      </c>
      <c r="E53" s="259"/>
      <c r="F53" s="259"/>
      <c r="G53" s="259"/>
      <c r="H53" s="259"/>
      <c r="I53" s="259"/>
      <c r="J53" s="258">
        <f t="shared" si="1"/>
        <v>0</v>
      </c>
    </row>
    <row r="54" spans="1:10" ht="15.75" customHeight="1" x14ac:dyDescent="0.15">
      <c r="A54" s="504"/>
      <c r="B54" s="590"/>
      <c r="C54" s="594"/>
      <c r="D54" s="309" t="s">
        <v>333</v>
      </c>
      <c r="E54" s="28">
        <f>E52*E53</f>
        <v>0</v>
      </c>
      <c r="F54" s="28">
        <f>F52*F53</f>
        <v>0</v>
      </c>
      <c r="G54" s="28">
        <f>G52*G53</f>
        <v>0</v>
      </c>
      <c r="H54" s="28">
        <f>H52*H53</f>
        <v>0</v>
      </c>
      <c r="I54" s="28">
        <f>I52*I53</f>
        <v>0</v>
      </c>
      <c r="J54" s="258">
        <f t="shared" si="1"/>
        <v>0</v>
      </c>
    </row>
    <row r="55" spans="1:10" ht="39" customHeight="1" x14ac:dyDescent="0.15">
      <c r="A55" s="504"/>
      <c r="B55" s="590"/>
      <c r="C55" s="595"/>
      <c r="D55" s="308" t="s">
        <v>338</v>
      </c>
      <c r="E55" s="259"/>
      <c r="F55" s="259"/>
      <c r="G55" s="259"/>
      <c r="H55" s="259"/>
      <c r="I55" s="259"/>
      <c r="J55" s="258">
        <f t="shared" si="1"/>
        <v>0</v>
      </c>
    </row>
    <row r="56" spans="1:10" ht="15.75" customHeight="1" x14ac:dyDescent="0.15">
      <c r="A56" s="504"/>
      <c r="B56" s="590"/>
      <c r="C56" s="593"/>
      <c r="D56" s="307" t="s">
        <v>337</v>
      </c>
      <c r="E56" s="259"/>
      <c r="F56" s="259"/>
      <c r="G56" s="259"/>
      <c r="H56" s="259"/>
      <c r="I56" s="259"/>
      <c r="J56" s="278">
        <f t="shared" si="1"/>
        <v>0</v>
      </c>
    </row>
    <row r="57" spans="1:10" ht="15.75" customHeight="1" thickBot="1" x14ac:dyDescent="0.2">
      <c r="A57" s="504"/>
      <c r="B57" s="598"/>
      <c r="C57" s="600"/>
      <c r="D57" s="306" t="s">
        <v>333</v>
      </c>
      <c r="E57" s="28">
        <f>E55*E56</f>
        <v>0</v>
      </c>
      <c r="F57" s="28">
        <f>F55*F56</f>
        <v>0</v>
      </c>
      <c r="G57" s="28">
        <f>G55*G56</f>
        <v>0</v>
      </c>
      <c r="H57" s="28">
        <f>H55*H56</f>
        <v>0</v>
      </c>
      <c r="I57" s="28">
        <f>I55*I56</f>
        <v>0</v>
      </c>
      <c r="J57" s="148">
        <f t="shared" si="1"/>
        <v>0</v>
      </c>
    </row>
    <row r="58" spans="1:10" ht="15.75" customHeight="1" thickTop="1" x14ac:dyDescent="0.15">
      <c r="A58" s="504"/>
      <c r="B58" s="603" t="s">
        <v>336</v>
      </c>
      <c r="C58" s="480"/>
      <c r="D58" s="305" t="s">
        <v>334</v>
      </c>
      <c r="E58" s="304">
        <f>SUMIF($D34:$D57,$D58,E34:E57)</f>
        <v>0</v>
      </c>
      <c r="F58" s="304">
        <f>SUMIF($D34:$D57,$D58,F34:F57)</f>
        <v>0</v>
      </c>
      <c r="G58" s="304">
        <f>SUMIF($D34:$D57,$D58,G34:G57)</f>
        <v>0</v>
      </c>
      <c r="H58" s="304">
        <f>SUMIF($D34:$D57,$D58,H34:H57)</f>
        <v>0</v>
      </c>
      <c r="I58" s="304">
        <f>SUMIF($D34:$D57,$D58,I34:I57)</f>
        <v>0</v>
      </c>
      <c r="J58" s="242">
        <f t="shared" si="1"/>
        <v>0</v>
      </c>
    </row>
    <row r="59" spans="1:10" ht="15.75" customHeight="1" thickBot="1" x14ac:dyDescent="0.2">
      <c r="A59" s="504"/>
      <c r="B59" s="605"/>
      <c r="C59" s="606"/>
      <c r="D59" s="303" t="s">
        <v>333</v>
      </c>
      <c r="E59" s="28">
        <f>SUMIF($D34:$D57,$D59,E34:E57)</f>
        <v>0</v>
      </c>
      <c r="F59" s="28">
        <f>SUMIF($D34:$D57,$D59,F34:F57)</f>
        <v>0</v>
      </c>
      <c r="G59" s="28">
        <f>SUMIF($D34:$D57,$D59,G34:G57)</f>
        <v>0</v>
      </c>
      <c r="H59" s="28">
        <f>SUMIF($D34:$D57,$D59,H34:H57)</f>
        <v>0</v>
      </c>
      <c r="I59" s="28">
        <f>SUMIF($D34:$D57,$D59,I34:I57)</f>
        <v>0</v>
      </c>
      <c r="J59" s="258">
        <f t="shared" si="1"/>
        <v>0</v>
      </c>
    </row>
    <row r="60" spans="1:10" ht="15.75" customHeight="1" x14ac:dyDescent="0.15">
      <c r="A60" s="601" t="s">
        <v>335</v>
      </c>
      <c r="B60" s="602"/>
      <c r="C60" s="602"/>
      <c r="D60" s="302" t="s">
        <v>334</v>
      </c>
      <c r="E60" s="301">
        <f t="shared" ref="E60:I61" si="2">E32+E58</f>
        <v>0</v>
      </c>
      <c r="F60" s="301">
        <f t="shared" si="2"/>
        <v>0</v>
      </c>
      <c r="G60" s="301">
        <f t="shared" si="2"/>
        <v>0</v>
      </c>
      <c r="H60" s="301">
        <f t="shared" si="2"/>
        <v>0</v>
      </c>
      <c r="I60" s="301">
        <f t="shared" si="2"/>
        <v>0</v>
      </c>
      <c r="J60" s="249">
        <f t="shared" si="1"/>
        <v>0</v>
      </c>
    </row>
    <row r="61" spans="1:10" ht="15.75" customHeight="1" thickBot="1" x14ac:dyDescent="0.2">
      <c r="A61" s="482"/>
      <c r="B61" s="483"/>
      <c r="C61" s="483"/>
      <c r="D61" s="300" t="s">
        <v>333</v>
      </c>
      <c r="E61" s="24">
        <f t="shared" si="2"/>
        <v>0</v>
      </c>
      <c r="F61" s="24">
        <f t="shared" si="2"/>
        <v>0</v>
      </c>
      <c r="G61" s="24">
        <f t="shared" si="2"/>
        <v>0</v>
      </c>
      <c r="H61" s="24">
        <f t="shared" si="2"/>
        <v>0</v>
      </c>
      <c r="I61" s="24">
        <f t="shared" si="2"/>
        <v>0</v>
      </c>
      <c r="J61" s="299">
        <f t="shared" si="1"/>
        <v>0</v>
      </c>
    </row>
    <row r="62" spans="1:10" ht="15.75" customHeight="1" x14ac:dyDescent="0.15">
      <c r="A62" s="298" t="s">
        <v>332</v>
      </c>
      <c r="B62" s="103"/>
      <c r="C62" s="103"/>
      <c r="D62" s="297"/>
      <c r="E62" s="20"/>
      <c r="F62" s="20"/>
      <c r="G62" s="20"/>
      <c r="H62" s="20"/>
      <c r="I62" s="20"/>
      <c r="J62" s="20"/>
    </row>
    <row r="63" spans="1:10" ht="15.75" customHeight="1" x14ac:dyDescent="0.15">
      <c r="A63" s="143" t="s">
        <v>331</v>
      </c>
      <c r="B63" s="19"/>
      <c r="C63" s="17"/>
      <c r="D63" s="296"/>
      <c r="E63" s="295"/>
      <c r="F63" s="295"/>
      <c r="G63" s="295"/>
      <c r="H63" s="295"/>
      <c r="I63" s="295"/>
      <c r="J63" s="295"/>
    </row>
    <row r="64" spans="1:10" ht="15.75" customHeight="1" x14ac:dyDescent="0.15">
      <c r="A64" s="143" t="s">
        <v>373</v>
      </c>
      <c r="B64" s="292"/>
      <c r="C64" s="294"/>
    </row>
  </sheetData>
  <sheetProtection insertRows="0"/>
  <protectedRanges>
    <protectedRange sqref="D33 D59 C43:I57 C5:I31 D61:D62 C34:I42" name="範囲1_1"/>
  </protectedRanges>
  <mergeCells count="30">
    <mergeCell ref="A60:C61"/>
    <mergeCell ref="B32:C33"/>
    <mergeCell ref="A34:A59"/>
    <mergeCell ref="B34:B45"/>
    <mergeCell ref="C34:C36"/>
    <mergeCell ref="C37:C39"/>
    <mergeCell ref="C40:C42"/>
    <mergeCell ref="C43:C45"/>
    <mergeCell ref="B46:B57"/>
    <mergeCell ref="C46:C48"/>
    <mergeCell ref="C49:C51"/>
    <mergeCell ref="C52:C54"/>
    <mergeCell ref="C55:C57"/>
    <mergeCell ref="B58:C59"/>
    <mergeCell ref="A1:J1"/>
    <mergeCell ref="A3:C4"/>
    <mergeCell ref="D3:I3"/>
    <mergeCell ref="J3:J4"/>
    <mergeCell ref="A5:A33"/>
    <mergeCell ref="B5:B19"/>
    <mergeCell ref="C5:C7"/>
    <mergeCell ref="C8:C10"/>
    <mergeCell ref="C11:C13"/>
    <mergeCell ref="C14:C16"/>
    <mergeCell ref="C17:C19"/>
    <mergeCell ref="B20:B31"/>
    <mergeCell ref="C20:C22"/>
    <mergeCell ref="C23:C25"/>
    <mergeCell ref="C26:C28"/>
    <mergeCell ref="C29:C31"/>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1" manualBreakCount="1">
    <brk id="3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88BF-8606-4F6E-B7EF-7ACCB3ECF72E}">
  <sheetPr>
    <pageSetUpPr fitToPage="1"/>
  </sheetPr>
  <dimension ref="A1:J52"/>
  <sheetViews>
    <sheetView view="pageBreakPreview" zoomScale="80" zoomScaleNormal="80" zoomScaleSheetLayoutView="80" workbookViewId="0">
      <pane xSplit="4" ySplit="4" topLeftCell="E14" activePane="bottomRight" state="frozen"/>
      <selection activeCell="E10" sqref="E10"/>
      <selection pane="topRight" activeCell="E10" sqref="E10"/>
      <selection pane="bottomLeft" activeCell="E10" sqref="E10"/>
      <selection pane="bottomRight" activeCell="Q39" sqref="Q39"/>
    </sheetView>
  </sheetViews>
  <sheetFormatPr defaultColWidth="9" defaultRowHeight="30" customHeight="1" x14ac:dyDescent="0.15"/>
  <cols>
    <col min="1" max="1" width="20.125" style="16" customWidth="1"/>
    <col min="2" max="2" width="5" style="16" customWidth="1"/>
    <col min="3" max="3" width="6" style="16" customWidth="1"/>
    <col min="4" max="4" width="11.875" style="16" customWidth="1"/>
    <col min="5" max="10" width="23.75" style="1" customWidth="1"/>
    <col min="11" max="11" width="9.625" style="1" customWidth="1"/>
    <col min="12" max="12" width="12.625" style="1" customWidth="1"/>
    <col min="13" max="16384" width="9" style="1"/>
  </cols>
  <sheetData>
    <row r="1" spans="1:10" s="52" customFormat="1" ht="21" customHeight="1" x14ac:dyDescent="0.15">
      <c r="A1" s="499" t="s">
        <v>354</v>
      </c>
      <c r="B1" s="499"/>
      <c r="C1" s="499"/>
      <c r="D1" s="499"/>
      <c r="E1" s="499"/>
      <c r="F1" s="499"/>
      <c r="G1" s="499"/>
      <c r="H1" s="499"/>
      <c r="I1" s="499"/>
      <c r="J1" s="499"/>
    </row>
    <row r="2" spans="1:10" s="52" customFormat="1" ht="17.25" customHeight="1" thickBot="1" x14ac:dyDescent="0.2">
      <c r="A2" s="173"/>
      <c r="B2" s="51"/>
      <c r="C2" s="51"/>
      <c r="D2" s="51"/>
      <c r="J2" s="172"/>
    </row>
    <row r="3" spans="1:10" ht="16.5" customHeight="1" x14ac:dyDescent="0.15">
      <c r="A3" s="406" t="s">
        <v>292</v>
      </c>
      <c r="B3" s="508"/>
      <c r="C3" s="508"/>
      <c r="D3" s="407"/>
      <c r="E3" s="512" t="s">
        <v>353</v>
      </c>
      <c r="F3" s="513"/>
      <c r="G3" s="513"/>
      <c r="H3" s="513"/>
      <c r="I3" s="514"/>
      <c r="J3" s="515" t="s">
        <v>279</v>
      </c>
    </row>
    <row r="4" spans="1:10" ht="16.5" customHeight="1" thickBot="1" x14ac:dyDescent="0.2">
      <c r="A4" s="509"/>
      <c r="B4" s="510"/>
      <c r="C4" s="510"/>
      <c r="D4" s="511"/>
      <c r="E4" s="171">
        <v>5</v>
      </c>
      <c r="F4" s="171">
        <f>E4+1</f>
        <v>6</v>
      </c>
      <c r="G4" s="171">
        <f>F4+1</f>
        <v>7</v>
      </c>
      <c r="H4" s="171">
        <f>G4+1</f>
        <v>8</v>
      </c>
      <c r="I4" s="171">
        <f>H4+1</f>
        <v>9</v>
      </c>
      <c r="J4" s="516"/>
    </row>
    <row r="5" spans="1:10" ht="16.5" customHeight="1" x14ac:dyDescent="0.15">
      <c r="A5" s="517"/>
      <c r="B5" s="170" t="s">
        <v>278</v>
      </c>
      <c r="C5" s="169" t="s">
        <v>274</v>
      </c>
      <c r="D5" s="168"/>
      <c r="E5" s="167"/>
      <c r="F5" s="167"/>
      <c r="G5" s="167"/>
      <c r="H5" s="167"/>
      <c r="I5" s="167"/>
      <c r="J5" s="318" t="s">
        <v>276</v>
      </c>
    </row>
    <row r="6" spans="1:10" ht="16.5" customHeight="1" x14ac:dyDescent="0.15">
      <c r="A6" s="517"/>
      <c r="B6" s="157" t="s">
        <v>275</v>
      </c>
      <c r="C6" s="156" t="s">
        <v>274</v>
      </c>
      <c r="D6" s="155"/>
      <c r="E6" s="154"/>
      <c r="F6" s="154"/>
      <c r="G6" s="154"/>
      <c r="H6" s="154"/>
      <c r="I6" s="154"/>
      <c r="J6" s="153">
        <f>SUM(E6:I6)</f>
        <v>0</v>
      </c>
    </row>
    <row r="7" spans="1:10" ht="16.5" customHeight="1" x14ac:dyDescent="0.15">
      <c r="A7" s="518"/>
      <c r="B7" s="519" t="s">
        <v>273</v>
      </c>
      <c r="C7" s="520"/>
      <c r="D7" s="165" t="s">
        <v>272</v>
      </c>
      <c r="E7" s="164">
        <f>E5*E6</f>
        <v>0</v>
      </c>
      <c r="F7" s="164">
        <f>F5*F6</f>
        <v>0</v>
      </c>
      <c r="G7" s="164">
        <f>G5*G6</f>
        <v>0</v>
      </c>
      <c r="H7" s="164">
        <f>H5*H6</f>
        <v>0</v>
      </c>
      <c r="I7" s="164">
        <f>I5*I6</f>
        <v>0</v>
      </c>
      <c r="J7" s="163">
        <f>SUM(E7:I7)</f>
        <v>0</v>
      </c>
    </row>
    <row r="8" spans="1:10" ht="16.5" customHeight="1" x14ac:dyDescent="0.15">
      <c r="A8" s="521"/>
      <c r="B8" s="162" t="s">
        <v>277</v>
      </c>
      <c r="C8" s="161" t="s">
        <v>274</v>
      </c>
      <c r="D8" s="160"/>
      <c r="E8" s="159"/>
      <c r="F8" s="159"/>
      <c r="G8" s="159"/>
      <c r="H8" s="159"/>
      <c r="I8" s="159"/>
      <c r="J8" s="166" t="s">
        <v>276</v>
      </c>
    </row>
    <row r="9" spans="1:10" ht="16.5" customHeight="1" x14ac:dyDescent="0.15">
      <c r="A9" s="517"/>
      <c r="B9" s="157" t="s">
        <v>275</v>
      </c>
      <c r="C9" s="156" t="s">
        <v>274</v>
      </c>
      <c r="D9" s="155"/>
      <c r="E9" s="154"/>
      <c r="F9" s="154"/>
      <c r="G9" s="154"/>
      <c r="H9" s="154"/>
      <c r="I9" s="154"/>
      <c r="J9" s="153">
        <f>SUM(E9:I9)</f>
        <v>0</v>
      </c>
    </row>
    <row r="10" spans="1:10" ht="16.5" customHeight="1" x14ac:dyDescent="0.15">
      <c r="A10" s="518"/>
      <c r="B10" s="519" t="s">
        <v>273</v>
      </c>
      <c r="C10" s="520"/>
      <c r="D10" s="165" t="s">
        <v>272</v>
      </c>
      <c r="E10" s="164">
        <f>E8*E9</f>
        <v>0</v>
      </c>
      <c r="F10" s="164">
        <f>F8*F9</f>
        <v>0</v>
      </c>
      <c r="G10" s="164">
        <f>G8*G9</f>
        <v>0</v>
      </c>
      <c r="H10" s="164">
        <f>H8*H9</f>
        <v>0</v>
      </c>
      <c r="I10" s="164">
        <f>I8*I9</f>
        <v>0</v>
      </c>
      <c r="J10" s="163">
        <f>SUM(E10:I10)</f>
        <v>0</v>
      </c>
    </row>
    <row r="11" spans="1:10" ht="16.5" customHeight="1" x14ac:dyDescent="0.15">
      <c r="A11" s="521"/>
      <c r="B11" s="162" t="s">
        <v>277</v>
      </c>
      <c r="C11" s="161" t="s">
        <v>274</v>
      </c>
      <c r="D11" s="160"/>
      <c r="E11" s="159"/>
      <c r="F11" s="159"/>
      <c r="G11" s="159"/>
      <c r="H11" s="159"/>
      <c r="I11" s="159"/>
      <c r="J11" s="158" t="s">
        <v>276</v>
      </c>
    </row>
    <row r="12" spans="1:10" ht="16.5" customHeight="1" x14ac:dyDescent="0.15">
      <c r="A12" s="517"/>
      <c r="B12" s="157" t="s">
        <v>275</v>
      </c>
      <c r="C12" s="156" t="s">
        <v>274</v>
      </c>
      <c r="D12" s="155"/>
      <c r="E12" s="154"/>
      <c r="F12" s="154"/>
      <c r="G12" s="154"/>
      <c r="H12" s="154"/>
      <c r="I12" s="154"/>
      <c r="J12" s="153">
        <f>SUM(E12:I12)</f>
        <v>0</v>
      </c>
    </row>
    <row r="13" spans="1:10" ht="16.5" customHeight="1" x14ac:dyDescent="0.15">
      <c r="A13" s="518"/>
      <c r="B13" s="519" t="s">
        <v>273</v>
      </c>
      <c r="C13" s="520"/>
      <c r="D13" s="165" t="s">
        <v>272</v>
      </c>
      <c r="E13" s="164">
        <f>E11*E12</f>
        <v>0</v>
      </c>
      <c r="F13" s="164">
        <f>F11*F12</f>
        <v>0</v>
      </c>
      <c r="G13" s="164">
        <f>G11*G12</f>
        <v>0</v>
      </c>
      <c r="H13" s="164">
        <f>H11*H12</f>
        <v>0</v>
      </c>
      <c r="I13" s="164">
        <f>I11*I12</f>
        <v>0</v>
      </c>
      <c r="J13" s="163">
        <f>SUM(E13:I13)</f>
        <v>0</v>
      </c>
    </row>
    <row r="14" spans="1:10" ht="16.5" customHeight="1" x14ac:dyDescent="0.15">
      <c r="A14" s="521"/>
      <c r="B14" s="162" t="s">
        <v>277</v>
      </c>
      <c r="C14" s="161" t="s">
        <v>274</v>
      </c>
      <c r="D14" s="160"/>
      <c r="E14" s="159"/>
      <c r="F14" s="159"/>
      <c r="G14" s="159"/>
      <c r="H14" s="159"/>
      <c r="I14" s="159"/>
      <c r="J14" s="158" t="s">
        <v>276</v>
      </c>
    </row>
    <row r="15" spans="1:10" ht="16.5" customHeight="1" x14ac:dyDescent="0.15">
      <c r="A15" s="517"/>
      <c r="B15" s="157" t="s">
        <v>275</v>
      </c>
      <c r="C15" s="156" t="s">
        <v>274</v>
      </c>
      <c r="D15" s="155"/>
      <c r="E15" s="154"/>
      <c r="F15" s="154"/>
      <c r="G15" s="154"/>
      <c r="H15" s="154"/>
      <c r="I15" s="154"/>
      <c r="J15" s="153">
        <f>SUM(E15:I15)</f>
        <v>0</v>
      </c>
    </row>
    <row r="16" spans="1:10" ht="16.5" customHeight="1" x14ac:dyDescent="0.15">
      <c r="A16" s="518"/>
      <c r="B16" s="519" t="s">
        <v>273</v>
      </c>
      <c r="C16" s="520"/>
      <c r="D16" s="165" t="s">
        <v>272</v>
      </c>
      <c r="E16" s="164">
        <f>E14*E15</f>
        <v>0</v>
      </c>
      <c r="F16" s="164">
        <f>F14*F15</f>
        <v>0</v>
      </c>
      <c r="G16" s="164">
        <f>G14*G15</f>
        <v>0</v>
      </c>
      <c r="H16" s="164">
        <f>H14*H15</f>
        <v>0</v>
      </c>
      <c r="I16" s="164">
        <f>I14*I15</f>
        <v>0</v>
      </c>
      <c r="J16" s="163">
        <f>SUM(E16:I16)</f>
        <v>0</v>
      </c>
    </row>
    <row r="17" spans="1:10" ht="16.5" customHeight="1" x14ac:dyDescent="0.15">
      <c r="A17" s="521"/>
      <c r="B17" s="162" t="s">
        <v>277</v>
      </c>
      <c r="C17" s="161" t="s">
        <v>274</v>
      </c>
      <c r="D17" s="160"/>
      <c r="E17" s="159"/>
      <c r="F17" s="159"/>
      <c r="G17" s="159"/>
      <c r="H17" s="159"/>
      <c r="I17" s="159"/>
      <c r="J17" s="158" t="s">
        <v>276</v>
      </c>
    </row>
    <row r="18" spans="1:10" ht="16.5" customHeight="1" x14ac:dyDescent="0.15">
      <c r="A18" s="517"/>
      <c r="B18" s="157" t="s">
        <v>275</v>
      </c>
      <c r="C18" s="156" t="s">
        <v>274</v>
      </c>
      <c r="D18" s="155"/>
      <c r="E18" s="154"/>
      <c r="F18" s="154"/>
      <c r="G18" s="154"/>
      <c r="H18" s="154"/>
      <c r="I18" s="154"/>
      <c r="J18" s="153">
        <f>SUM(E18:I18)</f>
        <v>0</v>
      </c>
    </row>
    <row r="19" spans="1:10" ht="16.5" customHeight="1" x14ac:dyDescent="0.15">
      <c r="A19" s="518"/>
      <c r="B19" s="519" t="s">
        <v>273</v>
      </c>
      <c r="C19" s="520"/>
      <c r="D19" s="165" t="s">
        <v>272</v>
      </c>
      <c r="E19" s="164">
        <f>E17*E18</f>
        <v>0</v>
      </c>
      <c r="F19" s="164">
        <f>F17*F18</f>
        <v>0</v>
      </c>
      <c r="G19" s="164">
        <f>G17*G18</f>
        <v>0</v>
      </c>
      <c r="H19" s="164">
        <f>H17*H18</f>
        <v>0</v>
      </c>
      <c r="I19" s="164">
        <f>I17*I18</f>
        <v>0</v>
      </c>
      <c r="J19" s="163">
        <f>SUM(E19:I19)</f>
        <v>0</v>
      </c>
    </row>
    <row r="20" spans="1:10" ht="16.5" customHeight="1" x14ac:dyDescent="0.15">
      <c r="A20" s="521"/>
      <c r="B20" s="162" t="s">
        <v>277</v>
      </c>
      <c r="C20" s="161" t="s">
        <v>274</v>
      </c>
      <c r="D20" s="160"/>
      <c r="E20" s="159"/>
      <c r="F20" s="159"/>
      <c r="G20" s="159"/>
      <c r="H20" s="159"/>
      <c r="I20" s="159"/>
      <c r="J20" s="158" t="s">
        <v>276</v>
      </c>
    </row>
    <row r="21" spans="1:10" ht="16.5" customHeight="1" x14ac:dyDescent="0.15">
      <c r="A21" s="517"/>
      <c r="B21" s="157" t="s">
        <v>275</v>
      </c>
      <c r="C21" s="156" t="s">
        <v>274</v>
      </c>
      <c r="D21" s="155"/>
      <c r="E21" s="154"/>
      <c r="F21" s="154"/>
      <c r="G21" s="154"/>
      <c r="H21" s="154"/>
      <c r="I21" s="154"/>
      <c r="J21" s="153">
        <f>SUM(E21:I21)</f>
        <v>0</v>
      </c>
    </row>
    <row r="22" spans="1:10" ht="16.5" customHeight="1" x14ac:dyDescent="0.15">
      <c r="A22" s="518"/>
      <c r="B22" s="519" t="s">
        <v>273</v>
      </c>
      <c r="C22" s="520"/>
      <c r="D22" s="165" t="s">
        <v>272</v>
      </c>
      <c r="E22" s="164">
        <f>E20*E21</f>
        <v>0</v>
      </c>
      <c r="F22" s="164">
        <f>F20*F21</f>
        <v>0</v>
      </c>
      <c r="G22" s="164">
        <f>G20*G21</f>
        <v>0</v>
      </c>
      <c r="H22" s="164">
        <f>H20*H21</f>
        <v>0</v>
      </c>
      <c r="I22" s="164">
        <f>I20*I21</f>
        <v>0</v>
      </c>
      <c r="J22" s="163">
        <f>SUM(E22:I22)</f>
        <v>0</v>
      </c>
    </row>
    <row r="23" spans="1:10" ht="16.5" customHeight="1" x14ac:dyDescent="0.15">
      <c r="A23" s="521"/>
      <c r="B23" s="162" t="s">
        <v>277</v>
      </c>
      <c r="C23" s="161" t="s">
        <v>274</v>
      </c>
      <c r="D23" s="160"/>
      <c r="E23" s="159"/>
      <c r="F23" s="159"/>
      <c r="G23" s="159"/>
      <c r="H23" s="159"/>
      <c r="I23" s="159"/>
      <c r="J23" s="158" t="s">
        <v>276</v>
      </c>
    </row>
    <row r="24" spans="1:10" ht="16.5" customHeight="1" x14ac:dyDescent="0.15">
      <c r="A24" s="517"/>
      <c r="B24" s="157" t="s">
        <v>275</v>
      </c>
      <c r="C24" s="156" t="s">
        <v>274</v>
      </c>
      <c r="D24" s="155"/>
      <c r="E24" s="154"/>
      <c r="F24" s="154"/>
      <c r="G24" s="154"/>
      <c r="H24" s="154"/>
      <c r="I24" s="154"/>
      <c r="J24" s="153">
        <f>SUM(E24:I24)</f>
        <v>0</v>
      </c>
    </row>
    <row r="25" spans="1:10" ht="16.5" customHeight="1" x14ac:dyDescent="0.15">
      <c r="A25" s="518"/>
      <c r="B25" s="519" t="s">
        <v>273</v>
      </c>
      <c r="C25" s="520"/>
      <c r="D25" s="165" t="s">
        <v>272</v>
      </c>
      <c r="E25" s="164">
        <f>E23*E24</f>
        <v>0</v>
      </c>
      <c r="F25" s="164">
        <f>F23*F24</f>
        <v>0</v>
      </c>
      <c r="G25" s="164">
        <f>G23*G24</f>
        <v>0</v>
      </c>
      <c r="H25" s="164">
        <f>H23*H24</f>
        <v>0</v>
      </c>
      <c r="I25" s="164">
        <f>I23*I24</f>
        <v>0</v>
      </c>
      <c r="J25" s="163">
        <f>SUM(E25:I25)</f>
        <v>0</v>
      </c>
    </row>
    <row r="26" spans="1:10" ht="16.5" customHeight="1" x14ac:dyDescent="0.15">
      <c r="A26" s="521"/>
      <c r="B26" s="162" t="s">
        <v>277</v>
      </c>
      <c r="C26" s="161" t="s">
        <v>274</v>
      </c>
      <c r="D26" s="160"/>
      <c r="E26" s="159"/>
      <c r="F26" s="159"/>
      <c r="G26" s="159"/>
      <c r="H26" s="159"/>
      <c r="I26" s="159"/>
      <c r="J26" s="158" t="s">
        <v>276</v>
      </c>
    </row>
    <row r="27" spans="1:10" ht="16.5" customHeight="1" x14ac:dyDescent="0.15">
      <c r="A27" s="517"/>
      <c r="B27" s="157" t="s">
        <v>275</v>
      </c>
      <c r="C27" s="156" t="s">
        <v>274</v>
      </c>
      <c r="D27" s="155"/>
      <c r="E27" s="154"/>
      <c r="F27" s="154"/>
      <c r="G27" s="154"/>
      <c r="H27" s="154"/>
      <c r="I27" s="154"/>
      <c r="J27" s="153">
        <f>SUM(E27:I27)</f>
        <v>0</v>
      </c>
    </row>
    <row r="28" spans="1:10" ht="16.5" customHeight="1" x14ac:dyDescent="0.15">
      <c r="A28" s="518"/>
      <c r="B28" s="519" t="s">
        <v>273</v>
      </c>
      <c r="C28" s="520"/>
      <c r="D28" s="165" t="s">
        <v>272</v>
      </c>
      <c r="E28" s="164">
        <f>E26*E27</f>
        <v>0</v>
      </c>
      <c r="F28" s="164">
        <f>F26*F27</f>
        <v>0</v>
      </c>
      <c r="G28" s="164">
        <f>G26*G27</f>
        <v>0</v>
      </c>
      <c r="H28" s="164">
        <f>H26*H27</f>
        <v>0</v>
      </c>
      <c r="I28" s="164">
        <f>I26*I27</f>
        <v>0</v>
      </c>
      <c r="J28" s="163">
        <f>SUM(E28:I28)</f>
        <v>0</v>
      </c>
    </row>
    <row r="29" spans="1:10" ht="16.5" customHeight="1" x14ac:dyDescent="0.15">
      <c r="A29" s="521"/>
      <c r="B29" s="162" t="s">
        <v>277</v>
      </c>
      <c r="C29" s="161" t="s">
        <v>274</v>
      </c>
      <c r="D29" s="160"/>
      <c r="E29" s="159"/>
      <c r="F29" s="159"/>
      <c r="G29" s="159"/>
      <c r="H29" s="159"/>
      <c r="I29" s="159"/>
      <c r="J29" s="158" t="s">
        <v>276</v>
      </c>
    </row>
    <row r="30" spans="1:10" ht="16.5" customHeight="1" x14ac:dyDescent="0.15">
      <c r="A30" s="517"/>
      <c r="B30" s="157" t="s">
        <v>275</v>
      </c>
      <c r="C30" s="156" t="s">
        <v>274</v>
      </c>
      <c r="D30" s="155"/>
      <c r="E30" s="154"/>
      <c r="F30" s="154"/>
      <c r="G30" s="154"/>
      <c r="H30" s="154"/>
      <c r="I30" s="154"/>
      <c r="J30" s="153">
        <f>SUM(E30:I30)</f>
        <v>0</v>
      </c>
    </row>
    <row r="31" spans="1:10" ht="16.5" customHeight="1" x14ac:dyDescent="0.15">
      <c r="A31" s="518"/>
      <c r="B31" s="519" t="s">
        <v>273</v>
      </c>
      <c r="C31" s="520"/>
      <c r="D31" s="165" t="s">
        <v>272</v>
      </c>
      <c r="E31" s="164">
        <f>E29*E30</f>
        <v>0</v>
      </c>
      <c r="F31" s="164">
        <f>F29*F30</f>
        <v>0</v>
      </c>
      <c r="G31" s="164">
        <f>G29*G30</f>
        <v>0</v>
      </c>
      <c r="H31" s="164">
        <f>H29*H30</f>
        <v>0</v>
      </c>
      <c r="I31" s="164">
        <f>I29*I30</f>
        <v>0</v>
      </c>
      <c r="J31" s="163">
        <f>SUM(E31:I31)</f>
        <v>0</v>
      </c>
    </row>
    <row r="32" spans="1:10" ht="16.5" customHeight="1" x14ac:dyDescent="0.15">
      <c r="A32" s="521"/>
      <c r="B32" s="162" t="s">
        <v>277</v>
      </c>
      <c r="C32" s="161" t="s">
        <v>274</v>
      </c>
      <c r="D32" s="160"/>
      <c r="E32" s="159"/>
      <c r="F32" s="159"/>
      <c r="G32" s="159"/>
      <c r="H32" s="159"/>
      <c r="I32" s="159"/>
      <c r="J32" s="158" t="s">
        <v>276</v>
      </c>
    </row>
    <row r="33" spans="1:10" ht="16.5" customHeight="1" x14ac:dyDescent="0.15">
      <c r="A33" s="517"/>
      <c r="B33" s="157" t="s">
        <v>275</v>
      </c>
      <c r="C33" s="156" t="s">
        <v>274</v>
      </c>
      <c r="D33" s="155"/>
      <c r="E33" s="154"/>
      <c r="F33" s="154"/>
      <c r="G33" s="154"/>
      <c r="H33" s="154"/>
      <c r="I33" s="154"/>
      <c r="J33" s="153">
        <f>SUM(E33:I33)</f>
        <v>0</v>
      </c>
    </row>
    <row r="34" spans="1:10" ht="16.5" customHeight="1" x14ac:dyDescent="0.15">
      <c r="A34" s="518"/>
      <c r="B34" s="519" t="s">
        <v>273</v>
      </c>
      <c r="C34" s="520"/>
      <c r="D34" s="165" t="s">
        <v>272</v>
      </c>
      <c r="E34" s="164">
        <f>E32*E33</f>
        <v>0</v>
      </c>
      <c r="F34" s="164">
        <f>F32*F33</f>
        <v>0</v>
      </c>
      <c r="G34" s="164">
        <f>G32*G33</f>
        <v>0</v>
      </c>
      <c r="H34" s="164">
        <f>H32*H33</f>
        <v>0</v>
      </c>
      <c r="I34" s="164">
        <f>I32*I33</f>
        <v>0</v>
      </c>
      <c r="J34" s="163">
        <f>SUM(E34:I34)</f>
        <v>0</v>
      </c>
    </row>
    <row r="35" spans="1:10" ht="16.5" customHeight="1" x14ac:dyDescent="0.15">
      <c r="A35" s="521"/>
      <c r="B35" s="162" t="s">
        <v>277</v>
      </c>
      <c r="C35" s="161" t="s">
        <v>274</v>
      </c>
      <c r="D35" s="160"/>
      <c r="E35" s="159"/>
      <c r="F35" s="159"/>
      <c r="G35" s="159"/>
      <c r="H35" s="159"/>
      <c r="I35" s="159"/>
      <c r="J35" s="158" t="s">
        <v>276</v>
      </c>
    </row>
    <row r="36" spans="1:10" ht="16.5" customHeight="1" x14ac:dyDescent="0.15">
      <c r="A36" s="517"/>
      <c r="B36" s="157" t="s">
        <v>275</v>
      </c>
      <c r="C36" s="156" t="s">
        <v>274</v>
      </c>
      <c r="D36" s="155"/>
      <c r="E36" s="154"/>
      <c r="F36" s="154"/>
      <c r="G36" s="154"/>
      <c r="H36" s="154"/>
      <c r="I36" s="154"/>
      <c r="J36" s="153">
        <f>SUM(E36:I36)</f>
        <v>0</v>
      </c>
    </row>
    <row r="37" spans="1:10" ht="16.5" customHeight="1" x14ac:dyDescent="0.15">
      <c r="A37" s="518"/>
      <c r="B37" s="519" t="s">
        <v>273</v>
      </c>
      <c r="C37" s="520"/>
      <c r="D37" s="165" t="s">
        <v>272</v>
      </c>
      <c r="E37" s="164">
        <f>E35*E36</f>
        <v>0</v>
      </c>
      <c r="F37" s="164">
        <f>F35*F36</f>
        <v>0</v>
      </c>
      <c r="G37" s="164">
        <f>G35*G36</f>
        <v>0</v>
      </c>
      <c r="H37" s="164">
        <f>H35*H36</f>
        <v>0</v>
      </c>
      <c r="I37" s="164">
        <f>I35*I36</f>
        <v>0</v>
      </c>
      <c r="J37" s="163">
        <f>SUM(E37:I37)</f>
        <v>0</v>
      </c>
    </row>
    <row r="38" spans="1:10" ht="16.5" customHeight="1" x14ac:dyDescent="0.15">
      <c r="A38" s="521"/>
      <c r="B38" s="162" t="s">
        <v>277</v>
      </c>
      <c r="C38" s="161" t="s">
        <v>274</v>
      </c>
      <c r="D38" s="160"/>
      <c r="E38" s="159"/>
      <c r="F38" s="159"/>
      <c r="G38" s="159"/>
      <c r="H38" s="159"/>
      <c r="I38" s="159"/>
      <c r="J38" s="158" t="s">
        <v>276</v>
      </c>
    </row>
    <row r="39" spans="1:10" ht="16.5" customHeight="1" x14ac:dyDescent="0.15">
      <c r="A39" s="517"/>
      <c r="B39" s="157" t="s">
        <v>275</v>
      </c>
      <c r="C39" s="156" t="s">
        <v>274</v>
      </c>
      <c r="D39" s="155"/>
      <c r="E39" s="154"/>
      <c r="F39" s="154"/>
      <c r="G39" s="154"/>
      <c r="H39" s="154"/>
      <c r="I39" s="154"/>
      <c r="J39" s="153">
        <f>SUM(E39:I39)</f>
        <v>0</v>
      </c>
    </row>
    <row r="40" spans="1:10" ht="16.5" customHeight="1" thickBot="1" x14ac:dyDescent="0.2">
      <c r="A40" s="522"/>
      <c r="B40" s="523" t="s">
        <v>273</v>
      </c>
      <c r="C40" s="524"/>
      <c r="D40" s="152" t="s">
        <v>272</v>
      </c>
      <c r="E40" s="151">
        <f>E38*E39</f>
        <v>0</v>
      </c>
      <c r="F40" s="150">
        <f>F38*F39</f>
        <v>0</v>
      </c>
      <c r="G40" s="150">
        <f>G38*G39</f>
        <v>0</v>
      </c>
      <c r="H40" s="150">
        <f>H38*H39</f>
        <v>0</v>
      </c>
      <c r="I40" s="149">
        <f>I38*I39</f>
        <v>0</v>
      </c>
      <c r="J40" s="148">
        <f>SUM(E40:I40)</f>
        <v>0</v>
      </c>
    </row>
    <row r="41" spans="1:10" ht="16.5" customHeight="1" thickTop="1" thickBot="1" x14ac:dyDescent="0.2">
      <c r="A41" s="525" t="s">
        <v>352</v>
      </c>
      <c r="B41" s="526"/>
      <c r="C41" s="526"/>
      <c r="D41" s="147" t="s">
        <v>254</v>
      </c>
      <c r="E41" s="146">
        <f>SUMIF($D5:$D40,$D41,E5:E40)</f>
        <v>0</v>
      </c>
      <c r="F41" s="146">
        <f>SUMIF($D5:$D40,$D41,F5:F40)</f>
        <v>0</v>
      </c>
      <c r="G41" s="146">
        <f>SUMIF($D5:$D40,$D41,G5:G40)</f>
        <v>0</v>
      </c>
      <c r="H41" s="146">
        <f>SUMIF($D5:$D40,$D41,H5:H40)</f>
        <v>0</v>
      </c>
      <c r="I41" s="146">
        <f>SUMIF($D5:$D40,$D41,I5:I40)</f>
        <v>0</v>
      </c>
      <c r="J41" s="145">
        <f>SUM(E41:I41)</f>
        <v>0</v>
      </c>
    </row>
    <row r="42" spans="1:10" ht="15.6" customHeight="1" x14ac:dyDescent="0.15">
      <c r="A42" s="143" t="s">
        <v>270</v>
      </c>
    </row>
    <row r="43" spans="1:10" ht="15.6" customHeight="1" x14ac:dyDescent="0.15">
      <c r="A43" s="143" t="s">
        <v>269</v>
      </c>
    </row>
    <row r="44" spans="1:10" ht="15.6" customHeight="1" x14ac:dyDescent="0.15">
      <c r="A44" s="18" t="s">
        <v>351</v>
      </c>
    </row>
    <row r="45" spans="1:10" ht="15.6" customHeight="1" x14ac:dyDescent="0.15">
      <c r="A45" s="18" t="s">
        <v>350</v>
      </c>
    </row>
    <row r="46" spans="1:10" ht="15.6" customHeight="1" x14ac:dyDescent="0.15">
      <c r="A46" s="143" t="s">
        <v>374</v>
      </c>
      <c r="B46" s="1"/>
      <c r="C46" s="1"/>
      <c r="D46" s="1"/>
    </row>
    <row r="47" spans="1:10" ht="20.25" customHeight="1" x14ac:dyDescent="0.15"/>
    <row r="48" spans="1:10" ht="20.25" customHeight="1" x14ac:dyDescent="0.15"/>
    <row r="49" ht="20.25" customHeight="1" x14ac:dyDescent="0.15"/>
    <row r="50" ht="20.25" customHeight="1" x14ac:dyDescent="0.15"/>
    <row r="51" ht="20.25" customHeight="1" x14ac:dyDescent="0.15"/>
    <row r="52" ht="30" hidden="1" customHeight="1" x14ac:dyDescent="0.15"/>
  </sheetData>
  <sheetProtection insertRows="0"/>
  <protectedRanges>
    <protectedRange sqref="A47:IG52" name="範囲3"/>
    <protectedRange sqref="A5:I6 A8:I9 A7:D7 A11:I12 A10:D10 A14:I15 A13:D13 A17:I18 A16:D16 A20:I21 A19:D19 A23:I24 A22:D22 A26:I27 A25:D25 A29:I30 A28:D28 A32:I33 A31:D31 A37:D37 A34:D34 A38:I39 A40:D40 A35:I36" name="範囲1_1"/>
    <protectedRange sqref="E7:I7 E10:I10 E13:I13 E16:I16 E19:I19 E22:I22 E25:I25 E28:I28 E31:I31 E34:I34 E40:I40 E37:I37" name="範囲1_1_1"/>
  </protectedRanges>
  <mergeCells count="29">
    <mergeCell ref="A35:A37"/>
    <mergeCell ref="B37:C37"/>
    <mergeCell ref="A38:A40"/>
    <mergeCell ref="B40:C40"/>
    <mergeCell ref="A41:C41"/>
    <mergeCell ref="B34:C34"/>
    <mergeCell ref="A17:A19"/>
    <mergeCell ref="B19:C19"/>
    <mergeCell ref="A20:A22"/>
    <mergeCell ref="B22:C22"/>
    <mergeCell ref="A23:A25"/>
    <mergeCell ref="B25:C25"/>
    <mergeCell ref="A26:A28"/>
    <mergeCell ref="B28:C28"/>
    <mergeCell ref="A29:A31"/>
    <mergeCell ref="B31:C31"/>
    <mergeCell ref="A32:A34"/>
    <mergeCell ref="A8:A10"/>
    <mergeCell ref="B10:C10"/>
    <mergeCell ref="A11:A13"/>
    <mergeCell ref="B13:C13"/>
    <mergeCell ref="A14:A16"/>
    <mergeCell ref="B16:C16"/>
    <mergeCell ref="A1:J1"/>
    <mergeCell ref="A3:D4"/>
    <mergeCell ref="E3:I3"/>
    <mergeCell ref="J3:J4"/>
    <mergeCell ref="A5:A7"/>
    <mergeCell ref="B7:C7"/>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1" manualBreakCount="1">
    <brk id="5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DCC88-BAEF-4B6B-AB92-1AEEE4C89447}">
  <sheetPr>
    <pageSetUpPr fitToPage="1"/>
  </sheetPr>
  <dimension ref="A1:J52"/>
  <sheetViews>
    <sheetView view="pageBreakPreview" zoomScale="80" zoomScaleNormal="80" zoomScaleSheetLayoutView="80" workbookViewId="0">
      <pane xSplit="4" ySplit="5" topLeftCell="E9" activePane="bottomRight" state="frozen"/>
      <selection activeCell="E10" sqref="E10"/>
      <selection pane="topRight" activeCell="E10" sqref="E10"/>
      <selection pane="bottomLeft" activeCell="E10" sqref="E10"/>
      <selection pane="bottomRight" activeCell="M26" sqref="M26"/>
    </sheetView>
  </sheetViews>
  <sheetFormatPr defaultColWidth="9" defaultRowHeight="30" customHeight="1" x14ac:dyDescent="0.15"/>
  <cols>
    <col min="1" max="1" width="20.125" style="16" customWidth="1"/>
    <col min="2" max="2" width="7" style="16" customWidth="1"/>
    <col min="3" max="3" width="5.375" style="16" customWidth="1"/>
    <col min="4" max="4" width="12" style="16" customWidth="1"/>
    <col min="5" max="10" width="23.75" style="1" customWidth="1"/>
    <col min="11" max="11" width="9.625" style="1" customWidth="1"/>
    <col min="12" max="12" width="12.625" style="1" customWidth="1"/>
    <col min="13" max="16384" width="9" style="1"/>
  </cols>
  <sheetData>
    <row r="1" spans="1:10" s="52" customFormat="1" ht="21" customHeight="1" x14ac:dyDescent="0.15">
      <c r="A1" s="499" t="s">
        <v>358</v>
      </c>
      <c r="B1" s="499"/>
      <c r="C1" s="499"/>
      <c r="D1" s="499"/>
      <c r="E1" s="499"/>
      <c r="F1" s="499"/>
      <c r="G1" s="499"/>
      <c r="H1" s="499"/>
      <c r="I1" s="499"/>
      <c r="J1" s="499"/>
    </row>
    <row r="2" spans="1:10" s="52" customFormat="1" ht="17.25" customHeight="1" thickBot="1" x14ac:dyDescent="0.2">
      <c r="A2" s="173"/>
      <c r="B2" s="51"/>
      <c r="C2" s="51"/>
      <c r="D2" s="51"/>
      <c r="J2" s="172"/>
    </row>
    <row r="3" spans="1:10" ht="16.149999999999999" customHeight="1" x14ac:dyDescent="0.15">
      <c r="A3" s="406" t="s">
        <v>357</v>
      </c>
      <c r="B3" s="508"/>
      <c r="C3" s="508"/>
      <c r="D3" s="407"/>
      <c r="E3" s="512" t="s">
        <v>291</v>
      </c>
      <c r="F3" s="513"/>
      <c r="G3" s="513"/>
      <c r="H3" s="513"/>
      <c r="I3" s="514"/>
      <c r="J3" s="515" t="s">
        <v>279</v>
      </c>
    </row>
    <row r="4" spans="1:10" ht="16.149999999999999" customHeight="1" thickBot="1" x14ac:dyDescent="0.2">
      <c r="A4" s="509"/>
      <c r="B4" s="510"/>
      <c r="C4" s="510"/>
      <c r="D4" s="511"/>
      <c r="E4" s="175">
        <v>5</v>
      </c>
      <c r="F4" s="175">
        <f>E4+1</f>
        <v>6</v>
      </c>
      <c r="G4" s="175">
        <f>F4+1</f>
        <v>7</v>
      </c>
      <c r="H4" s="175">
        <f>G4+1</f>
        <v>8</v>
      </c>
      <c r="I4" s="175">
        <f>H4+1</f>
        <v>9</v>
      </c>
      <c r="J4" s="533"/>
    </row>
    <row r="5" spans="1:10" ht="16.149999999999999" customHeight="1" thickBot="1" x14ac:dyDescent="0.2">
      <c r="A5" s="534" t="s">
        <v>356</v>
      </c>
      <c r="B5" s="535"/>
      <c r="C5" s="535"/>
      <c r="D5" s="536"/>
      <c r="E5" s="320">
        <v>49510</v>
      </c>
      <c r="F5" s="320">
        <v>49510</v>
      </c>
      <c r="G5" s="320">
        <v>49510</v>
      </c>
      <c r="H5" s="320">
        <v>49510</v>
      </c>
      <c r="I5" s="320">
        <v>49510</v>
      </c>
      <c r="J5" s="319">
        <f>SUM(E5:I5)</f>
        <v>247550</v>
      </c>
    </row>
    <row r="6" spans="1:10" ht="16.149999999999999" customHeight="1" x14ac:dyDescent="0.15">
      <c r="A6" s="517"/>
      <c r="B6" s="170" t="s">
        <v>278</v>
      </c>
      <c r="C6" s="169" t="s">
        <v>274</v>
      </c>
      <c r="D6" s="168"/>
      <c r="E6" s="167"/>
      <c r="F6" s="167"/>
      <c r="G6" s="167"/>
      <c r="H6" s="167"/>
      <c r="I6" s="167"/>
      <c r="J6" s="318" t="s">
        <v>276</v>
      </c>
    </row>
    <row r="7" spans="1:10" ht="16.149999999999999" customHeight="1" x14ac:dyDescent="0.15">
      <c r="A7" s="517"/>
      <c r="B7" s="157" t="s">
        <v>275</v>
      </c>
      <c r="C7" s="156" t="s">
        <v>274</v>
      </c>
      <c r="D7" s="155"/>
      <c r="E7" s="154"/>
      <c r="F7" s="154"/>
      <c r="G7" s="154"/>
      <c r="H7" s="154"/>
      <c r="I7" s="154"/>
      <c r="J7" s="153">
        <f>SUM(E7:I7)</f>
        <v>0</v>
      </c>
    </row>
    <row r="8" spans="1:10" ht="16.149999999999999" customHeight="1" x14ac:dyDescent="0.15">
      <c r="A8" s="518"/>
      <c r="B8" s="519" t="s">
        <v>273</v>
      </c>
      <c r="C8" s="520"/>
      <c r="D8" s="165" t="s">
        <v>272</v>
      </c>
      <c r="E8" s="164">
        <f>E6*E7</f>
        <v>0</v>
      </c>
      <c r="F8" s="164">
        <f>F6*F7</f>
        <v>0</v>
      </c>
      <c r="G8" s="164">
        <f>G6*G7</f>
        <v>0</v>
      </c>
      <c r="H8" s="164">
        <f>H6*H7</f>
        <v>0</v>
      </c>
      <c r="I8" s="164">
        <f>I6*I7</f>
        <v>0</v>
      </c>
      <c r="J8" s="163">
        <f>SUM(E8:I8)</f>
        <v>0</v>
      </c>
    </row>
    <row r="9" spans="1:10" ht="16.149999999999999" customHeight="1" x14ac:dyDescent="0.15">
      <c r="A9" s="521"/>
      <c r="B9" s="162" t="s">
        <v>277</v>
      </c>
      <c r="C9" s="161" t="s">
        <v>274</v>
      </c>
      <c r="D9" s="160"/>
      <c r="E9" s="159"/>
      <c r="F9" s="159"/>
      <c r="G9" s="159"/>
      <c r="H9" s="159"/>
      <c r="I9" s="159"/>
      <c r="J9" s="166" t="s">
        <v>276</v>
      </c>
    </row>
    <row r="10" spans="1:10" ht="16.149999999999999" customHeight="1" x14ac:dyDescent="0.15">
      <c r="A10" s="517"/>
      <c r="B10" s="157" t="s">
        <v>275</v>
      </c>
      <c r="C10" s="156" t="s">
        <v>274</v>
      </c>
      <c r="D10" s="155"/>
      <c r="E10" s="154"/>
      <c r="F10" s="154"/>
      <c r="G10" s="154"/>
      <c r="H10" s="154"/>
      <c r="I10" s="154"/>
      <c r="J10" s="153">
        <f>SUM(E10:I10)</f>
        <v>0</v>
      </c>
    </row>
    <row r="11" spans="1:10" ht="16.149999999999999" customHeight="1" x14ac:dyDescent="0.15">
      <c r="A11" s="518"/>
      <c r="B11" s="519" t="s">
        <v>273</v>
      </c>
      <c r="C11" s="520"/>
      <c r="D11" s="165" t="s">
        <v>272</v>
      </c>
      <c r="E11" s="164">
        <f>E9*E10</f>
        <v>0</v>
      </c>
      <c r="F11" s="164">
        <f>F9*F10</f>
        <v>0</v>
      </c>
      <c r="G11" s="164">
        <f>G9*G10</f>
        <v>0</v>
      </c>
      <c r="H11" s="164">
        <f>H9*H10</f>
        <v>0</v>
      </c>
      <c r="I11" s="164">
        <f>I9*I10</f>
        <v>0</v>
      </c>
      <c r="J11" s="163">
        <f>SUM(E11:I11)</f>
        <v>0</v>
      </c>
    </row>
    <row r="12" spans="1:10" ht="16.149999999999999" customHeight="1" x14ac:dyDescent="0.15">
      <c r="A12" s="521"/>
      <c r="B12" s="162" t="s">
        <v>277</v>
      </c>
      <c r="C12" s="161" t="s">
        <v>274</v>
      </c>
      <c r="D12" s="160"/>
      <c r="E12" s="159"/>
      <c r="F12" s="159"/>
      <c r="G12" s="159"/>
      <c r="H12" s="159"/>
      <c r="I12" s="159"/>
      <c r="J12" s="158" t="s">
        <v>276</v>
      </c>
    </row>
    <row r="13" spans="1:10" ht="16.149999999999999" customHeight="1" x14ac:dyDescent="0.15">
      <c r="A13" s="517"/>
      <c r="B13" s="157" t="s">
        <v>275</v>
      </c>
      <c r="C13" s="156" t="s">
        <v>274</v>
      </c>
      <c r="D13" s="155"/>
      <c r="E13" s="154"/>
      <c r="F13" s="154"/>
      <c r="G13" s="154"/>
      <c r="H13" s="154"/>
      <c r="I13" s="154"/>
      <c r="J13" s="153">
        <f>SUM(E13:I13)</f>
        <v>0</v>
      </c>
    </row>
    <row r="14" spans="1:10" ht="16.149999999999999" customHeight="1" x14ac:dyDescent="0.15">
      <c r="A14" s="518"/>
      <c r="B14" s="519" t="s">
        <v>273</v>
      </c>
      <c r="C14" s="520"/>
      <c r="D14" s="165" t="s">
        <v>272</v>
      </c>
      <c r="E14" s="164">
        <f>E12*E13</f>
        <v>0</v>
      </c>
      <c r="F14" s="164">
        <f>F12*F13</f>
        <v>0</v>
      </c>
      <c r="G14" s="164">
        <f>G12*G13</f>
        <v>0</v>
      </c>
      <c r="H14" s="164">
        <f>H12*H13</f>
        <v>0</v>
      </c>
      <c r="I14" s="164">
        <f>I12*I13</f>
        <v>0</v>
      </c>
      <c r="J14" s="163">
        <f>SUM(E14:I14)</f>
        <v>0</v>
      </c>
    </row>
    <row r="15" spans="1:10" ht="16.149999999999999" customHeight="1" x14ac:dyDescent="0.15">
      <c r="A15" s="521"/>
      <c r="B15" s="162" t="s">
        <v>277</v>
      </c>
      <c r="C15" s="161" t="s">
        <v>274</v>
      </c>
      <c r="D15" s="160"/>
      <c r="E15" s="159"/>
      <c r="F15" s="159"/>
      <c r="G15" s="159"/>
      <c r="H15" s="159"/>
      <c r="I15" s="159"/>
      <c r="J15" s="158" t="s">
        <v>276</v>
      </c>
    </row>
    <row r="16" spans="1:10" ht="16.149999999999999" customHeight="1" x14ac:dyDescent="0.15">
      <c r="A16" s="517"/>
      <c r="B16" s="157" t="s">
        <v>275</v>
      </c>
      <c r="C16" s="156" t="s">
        <v>274</v>
      </c>
      <c r="D16" s="155"/>
      <c r="E16" s="154"/>
      <c r="F16" s="154"/>
      <c r="G16" s="154"/>
      <c r="H16" s="154"/>
      <c r="I16" s="154"/>
      <c r="J16" s="153">
        <f>SUM(E16:I16)</f>
        <v>0</v>
      </c>
    </row>
    <row r="17" spans="1:10" ht="16.149999999999999" customHeight="1" x14ac:dyDescent="0.15">
      <c r="A17" s="518"/>
      <c r="B17" s="519" t="s">
        <v>273</v>
      </c>
      <c r="C17" s="520"/>
      <c r="D17" s="165" t="s">
        <v>272</v>
      </c>
      <c r="E17" s="164">
        <f>E15*E16</f>
        <v>0</v>
      </c>
      <c r="F17" s="164">
        <f>F15*F16</f>
        <v>0</v>
      </c>
      <c r="G17" s="164">
        <f>G15*G16</f>
        <v>0</v>
      </c>
      <c r="H17" s="164">
        <f>H15*H16</f>
        <v>0</v>
      </c>
      <c r="I17" s="164">
        <f>I15*I16</f>
        <v>0</v>
      </c>
      <c r="J17" s="163">
        <f>SUM(E17:I17)</f>
        <v>0</v>
      </c>
    </row>
    <row r="18" spans="1:10" ht="16.149999999999999" customHeight="1" x14ac:dyDescent="0.15">
      <c r="A18" s="521"/>
      <c r="B18" s="162" t="s">
        <v>277</v>
      </c>
      <c r="C18" s="161" t="s">
        <v>274</v>
      </c>
      <c r="D18" s="160"/>
      <c r="E18" s="159"/>
      <c r="F18" s="159"/>
      <c r="G18" s="159"/>
      <c r="H18" s="159"/>
      <c r="I18" s="159"/>
      <c r="J18" s="158" t="s">
        <v>276</v>
      </c>
    </row>
    <row r="19" spans="1:10" ht="16.149999999999999" customHeight="1" x14ac:dyDescent="0.15">
      <c r="A19" s="517"/>
      <c r="B19" s="157" t="s">
        <v>275</v>
      </c>
      <c r="C19" s="156" t="s">
        <v>274</v>
      </c>
      <c r="D19" s="155"/>
      <c r="E19" s="154"/>
      <c r="F19" s="154"/>
      <c r="G19" s="154"/>
      <c r="H19" s="154"/>
      <c r="I19" s="154"/>
      <c r="J19" s="153">
        <f>SUM(E19:I19)</f>
        <v>0</v>
      </c>
    </row>
    <row r="20" spans="1:10" ht="16.149999999999999" customHeight="1" x14ac:dyDescent="0.15">
      <c r="A20" s="518"/>
      <c r="B20" s="519" t="s">
        <v>273</v>
      </c>
      <c r="C20" s="520"/>
      <c r="D20" s="165" t="s">
        <v>272</v>
      </c>
      <c r="E20" s="164">
        <f>E18*E19</f>
        <v>0</v>
      </c>
      <c r="F20" s="164">
        <f>F18*F19</f>
        <v>0</v>
      </c>
      <c r="G20" s="164">
        <f>G18*G19</f>
        <v>0</v>
      </c>
      <c r="H20" s="164">
        <f>H18*H19</f>
        <v>0</v>
      </c>
      <c r="I20" s="164">
        <f>I18*I19</f>
        <v>0</v>
      </c>
      <c r="J20" s="163">
        <f>SUM(E20:I20)</f>
        <v>0</v>
      </c>
    </row>
    <row r="21" spans="1:10" ht="16.149999999999999" customHeight="1" x14ac:dyDescent="0.15">
      <c r="A21" s="521"/>
      <c r="B21" s="162" t="s">
        <v>277</v>
      </c>
      <c r="C21" s="161" t="s">
        <v>274</v>
      </c>
      <c r="D21" s="160"/>
      <c r="E21" s="159"/>
      <c r="F21" s="159"/>
      <c r="G21" s="159"/>
      <c r="H21" s="159"/>
      <c r="I21" s="159"/>
      <c r="J21" s="158" t="s">
        <v>276</v>
      </c>
    </row>
    <row r="22" spans="1:10" ht="16.149999999999999" customHeight="1" x14ac:dyDescent="0.15">
      <c r="A22" s="517"/>
      <c r="B22" s="157" t="s">
        <v>275</v>
      </c>
      <c r="C22" s="156" t="s">
        <v>274</v>
      </c>
      <c r="D22" s="155"/>
      <c r="E22" s="154"/>
      <c r="F22" s="154"/>
      <c r="G22" s="154"/>
      <c r="H22" s="154"/>
      <c r="I22" s="154"/>
      <c r="J22" s="153">
        <f>SUM(E22:I22)</f>
        <v>0</v>
      </c>
    </row>
    <row r="23" spans="1:10" ht="16.149999999999999" customHeight="1" x14ac:dyDescent="0.15">
      <c r="A23" s="518"/>
      <c r="B23" s="519" t="s">
        <v>273</v>
      </c>
      <c r="C23" s="520"/>
      <c r="D23" s="165" t="s">
        <v>272</v>
      </c>
      <c r="E23" s="164">
        <f>E21*E22</f>
        <v>0</v>
      </c>
      <c r="F23" s="164">
        <f>F21*F22</f>
        <v>0</v>
      </c>
      <c r="G23" s="164">
        <f>G21*G22</f>
        <v>0</v>
      </c>
      <c r="H23" s="164">
        <f>H21*H22</f>
        <v>0</v>
      </c>
      <c r="I23" s="164">
        <f>I21*I22</f>
        <v>0</v>
      </c>
      <c r="J23" s="163">
        <f>SUM(E23:I23)</f>
        <v>0</v>
      </c>
    </row>
    <row r="24" spans="1:10" ht="16.149999999999999" customHeight="1" x14ac:dyDescent="0.15">
      <c r="A24" s="521"/>
      <c r="B24" s="162" t="s">
        <v>277</v>
      </c>
      <c r="C24" s="161" t="s">
        <v>274</v>
      </c>
      <c r="D24" s="160"/>
      <c r="E24" s="159"/>
      <c r="F24" s="159"/>
      <c r="G24" s="159"/>
      <c r="H24" s="159"/>
      <c r="I24" s="159"/>
      <c r="J24" s="158" t="s">
        <v>276</v>
      </c>
    </row>
    <row r="25" spans="1:10" ht="16.149999999999999" customHeight="1" x14ac:dyDescent="0.15">
      <c r="A25" s="517"/>
      <c r="B25" s="157" t="s">
        <v>275</v>
      </c>
      <c r="C25" s="156" t="s">
        <v>274</v>
      </c>
      <c r="D25" s="155"/>
      <c r="E25" s="154"/>
      <c r="F25" s="154"/>
      <c r="G25" s="154"/>
      <c r="H25" s="154"/>
      <c r="I25" s="154"/>
      <c r="J25" s="153">
        <f>SUM(E25:I25)</f>
        <v>0</v>
      </c>
    </row>
    <row r="26" spans="1:10" ht="16.149999999999999" customHeight="1" x14ac:dyDescent="0.15">
      <c r="A26" s="518"/>
      <c r="B26" s="519" t="s">
        <v>273</v>
      </c>
      <c r="C26" s="520"/>
      <c r="D26" s="165" t="s">
        <v>272</v>
      </c>
      <c r="E26" s="164">
        <f>E24*E25</f>
        <v>0</v>
      </c>
      <c r="F26" s="164">
        <f>F24*F25</f>
        <v>0</v>
      </c>
      <c r="G26" s="164">
        <f>G24*G25</f>
        <v>0</v>
      </c>
      <c r="H26" s="164">
        <f>H24*H25</f>
        <v>0</v>
      </c>
      <c r="I26" s="164">
        <f>I24*I25</f>
        <v>0</v>
      </c>
      <c r="J26" s="163">
        <f>SUM(E26:I26)</f>
        <v>0</v>
      </c>
    </row>
    <row r="27" spans="1:10" ht="16.149999999999999" customHeight="1" x14ac:dyDescent="0.15">
      <c r="A27" s="521"/>
      <c r="B27" s="162" t="s">
        <v>277</v>
      </c>
      <c r="C27" s="161" t="s">
        <v>274</v>
      </c>
      <c r="D27" s="160"/>
      <c r="E27" s="159"/>
      <c r="F27" s="159"/>
      <c r="G27" s="159"/>
      <c r="H27" s="159"/>
      <c r="I27" s="159"/>
      <c r="J27" s="158" t="s">
        <v>276</v>
      </c>
    </row>
    <row r="28" spans="1:10" ht="16.149999999999999" customHeight="1" x14ac:dyDescent="0.15">
      <c r="A28" s="517"/>
      <c r="B28" s="157" t="s">
        <v>275</v>
      </c>
      <c r="C28" s="156" t="s">
        <v>274</v>
      </c>
      <c r="D28" s="155"/>
      <c r="E28" s="154"/>
      <c r="F28" s="154"/>
      <c r="G28" s="154"/>
      <c r="H28" s="154"/>
      <c r="I28" s="154"/>
      <c r="J28" s="153">
        <f>SUM(E28:I28)</f>
        <v>0</v>
      </c>
    </row>
    <row r="29" spans="1:10" ht="16.149999999999999" customHeight="1" x14ac:dyDescent="0.15">
      <c r="A29" s="518"/>
      <c r="B29" s="519" t="s">
        <v>273</v>
      </c>
      <c r="C29" s="520"/>
      <c r="D29" s="165" t="s">
        <v>272</v>
      </c>
      <c r="E29" s="164">
        <f>E27*E28</f>
        <v>0</v>
      </c>
      <c r="F29" s="164">
        <f>F27*F28</f>
        <v>0</v>
      </c>
      <c r="G29" s="164">
        <f>G27*G28</f>
        <v>0</v>
      </c>
      <c r="H29" s="164">
        <f>H27*H28</f>
        <v>0</v>
      </c>
      <c r="I29" s="164">
        <f>I27*I28</f>
        <v>0</v>
      </c>
      <c r="J29" s="163">
        <f>SUM(E29:I29)</f>
        <v>0</v>
      </c>
    </row>
    <row r="30" spans="1:10" ht="16.149999999999999" customHeight="1" x14ac:dyDescent="0.15">
      <c r="A30" s="521"/>
      <c r="B30" s="162" t="s">
        <v>277</v>
      </c>
      <c r="C30" s="161" t="s">
        <v>274</v>
      </c>
      <c r="D30" s="160"/>
      <c r="E30" s="159"/>
      <c r="F30" s="159"/>
      <c r="G30" s="159"/>
      <c r="H30" s="159"/>
      <c r="I30" s="159"/>
      <c r="J30" s="158" t="s">
        <v>276</v>
      </c>
    </row>
    <row r="31" spans="1:10" ht="16.149999999999999" customHeight="1" x14ac:dyDescent="0.15">
      <c r="A31" s="517"/>
      <c r="B31" s="157" t="s">
        <v>275</v>
      </c>
      <c r="C31" s="156" t="s">
        <v>274</v>
      </c>
      <c r="D31" s="155"/>
      <c r="E31" s="154"/>
      <c r="F31" s="154"/>
      <c r="G31" s="154"/>
      <c r="H31" s="154"/>
      <c r="I31" s="154"/>
      <c r="J31" s="153">
        <f>SUM(E31:I31)</f>
        <v>0</v>
      </c>
    </row>
    <row r="32" spans="1:10" ht="16.149999999999999" customHeight="1" x14ac:dyDescent="0.15">
      <c r="A32" s="518"/>
      <c r="B32" s="519" t="s">
        <v>273</v>
      </c>
      <c r="C32" s="520"/>
      <c r="D32" s="165" t="s">
        <v>272</v>
      </c>
      <c r="E32" s="164">
        <f>E30*E31</f>
        <v>0</v>
      </c>
      <c r="F32" s="164">
        <f>F30*F31</f>
        <v>0</v>
      </c>
      <c r="G32" s="164">
        <f>G30*G31</f>
        <v>0</v>
      </c>
      <c r="H32" s="164">
        <f>H30*H31</f>
        <v>0</v>
      </c>
      <c r="I32" s="164">
        <f>I30*I31</f>
        <v>0</v>
      </c>
      <c r="J32" s="163">
        <f>SUM(E32:I32)</f>
        <v>0</v>
      </c>
    </row>
    <row r="33" spans="1:10" ht="16.149999999999999" customHeight="1" x14ac:dyDescent="0.15">
      <c r="A33" s="521"/>
      <c r="B33" s="162" t="s">
        <v>277</v>
      </c>
      <c r="C33" s="161" t="s">
        <v>274</v>
      </c>
      <c r="D33" s="160"/>
      <c r="E33" s="159"/>
      <c r="F33" s="159"/>
      <c r="G33" s="159"/>
      <c r="H33" s="159"/>
      <c r="I33" s="159"/>
      <c r="J33" s="158" t="s">
        <v>276</v>
      </c>
    </row>
    <row r="34" spans="1:10" ht="16.149999999999999" customHeight="1" x14ac:dyDescent="0.15">
      <c r="A34" s="517"/>
      <c r="B34" s="157" t="s">
        <v>275</v>
      </c>
      <c r="C34" s="156" t="s">
        <v>274</v>
      </c>
      <c r="D34" s="155"/>
      <c r="E34" s="154"/>
      <c r="F34" s="154"/>
      <c r="G34" s="154"/>
      <c r="H34" s="154"/>
      <c r="I34" s="154"/>
      <c r="J34" s="153">
        <f>SUM(E34:I34)</f>
        <v>0</v>
      </c>
    </row>
    <row r="35" spans="1:10" ht="16.149999999999999" customHeight="1" x14ac:dyDescent="0.15">
      <c r="A35" s="518"/>
      <c r="B35" s="519" t="s">
        <v>273</v>
      </c>
      <c r="C35" s="520"/>
      <c r="D35" s="165" t="s">
        <v>272</v>
      </c>
      <c r="E35" s="164">
        <f>E33*E34</f>
        <v>0</v>
      </c>
      <c r="F35" s="164">
        <f>F33*F34</f>
        <v>0</v>
      </c>
      <c r="G35" s="164">
        <f>G33*G34</f>
        <v>0</v>
      </c>
      <c r="H35" s="164">
        <f>H33*H34</f>
        <v>0</v>
      </c>
      <c r="I35" s="164">
        <f>I33*I34</f>
        <v>0</v>
      </c>
      <c r="J35" s="163">
        <f>SUM(E35:I35)</f>
        <v>0</v>
      </c>
    </row>
    <row r="36" spans="1:10" ht="16.149999999999999" customHeight="1" x14ac:dyDescent="0.15">
      <c r="A36" s="521"/>
      <c r="B36" s="162" t="s">
        <v>277</v>
      </c>
      <c r="C36" s="161" t="s">
        <v>274</v>
      </c>
      <c r="D36" s="160"/>
      <c r="E36" s="159"/>
      <c r="F36" s="159"/>
      <c r="G36" s="159"/>
      <c r="H36" s="159"/>
      <c r="I36" s="159"/>
      <c r="J36" s="158" t="s">
        <v>276</v>
      </c>
    </row>
    <row r="37" spans="1:10" ht="16.149999999999999" customHeight="1" x14ac:dyDescent="0.15">
      <c r="A37" s="517"/>
      <c r="B37" s="157" t="s">
        <v>275</v>
      </c>
      <c r="C37" s="156" t="s">
        <v>274</v>
      </c>
      <c r="D37" s="155"/>
      <c r="E37" s="154"/>
      <c r="F37" s="154"/>
      <c r="G37" s="154"/>
      <c r="H37" s="154"/>
      <c r="I37" s="154"/>
      <c r="J37" s="153">
        <f>SUM(E37:I37)</f>
        <v>0</v>
      </c>
    </row>
    <row r="38" spans="1:10" ht="16.149999999999999" customHeight="1" x14ac:dyDescent="0.15">
      <c r="A38" s="518"/>
      <c r="B38" s="519" t="s">
        <v>273</v>
      </c>
      <c r="C38" s="520"/>
      <c r="D38" s="165" t="s">
        <v>272</v>
      </c>
      <c r="E38" s="164">
        <f>E36*E37</f>
        <v>0</v>
      </c>
      <c r="F38" s="164">
        <f>F36*F37</f>
        <v>0</v>
      </c>
      <c r="G38" s="164">
        <f>G36*G37</f>
        <v>0</v>
      </c>
      <c r="H38" s="164">
        <f>H36*H37</f>
        <v>0</v>
      </c>
      <c r="I38" s="164">
        <f>I36*I37</f>
        <v>0</v>
      </c>
      <c r="J38" s="163">
        <f>SUM(E38:I38)</f>
        <v>0</v>
      </c>
    </row>
    <row r="39" spans="1:10" ht="16.149999999999999" customHeight="1" x14ac:dyDescent="0.15">
      <c r="A39" s="521"/>
      <c r="B39" s="162" t="s">
        <v>277</v>
      </c>
      <c r="C39" s="161" t="s">
        <v>274</v>
      </c>
      <c r="D39" s="160"/>
      <c r="E39" s="159"/>
      <c r="F39" s="159"/>
      <c r="G39" s="159"/>
      <c r="H39" s="159"/>
      <c r="I39" s="159"/>
      <c r="J39" s="158" t="s">
        <v>276</v>
      </c>
    </row>
    <row r="40" spans="1:10" ht="16.149999999999999" customHeight="1" x14ac:dyDescent="0.15">
      <c r="A40" s="517"/>
      <c r="B40" s="157" t="s">
        <v>275</v>
      </c>
      <c r="C40" s="156" t="s">
        <v>274</v>
      </c>
      <c r="D40" s="155"/>
      <c r="E40" s="154"/>
      <c r="F40" s="154"/>
      <c r="G40" s="154"/>
      <c r="H40" s="154"/>
      <c r="I40" s="154"/>
      <c r="J40" s="153">
        <f>SUM(E40:I40)</f>
        <v>0</v>
      </c>
    </row>
    <row r="41" spans="1:10" ht="16.149999999999999" customHeight="1" thickBot="1" x14ac:dyDescent="0.2">
      <c r="A41" s="522"/>
      <c r="B41" s="523" t="s">
        <v>273</v>
      </c>
      <c r="C41" s="524"/>
      <c r="D41" s="152" t="s">
        <v>272</v>
      </c>
      <c r="E41" s="151">
        <f>E39*E40</f>
        <v>0</v>
      </c>
      <c r="F41" s="150">
        <f>F39*F40</f>
        <v>0</v>
      </c>
      <c r="G41" s="150">
        <f>G39*G40</f>
        <v>0</v>
      </c>
      <c r="H41" s="150">
        <f>H39*H40</f>
        <v>0</v>
      </c>
      <c r="I41" s="149">
        <f>I39*I40</f>
        <v>0</v>
      </c>
      <c r="J41" s="148">
        <f>SUM(E41:I41)</f>
        <v>0</v>
      </c>
    </row>
    <row r="42" spans="1:10" ht="16.149999999999999" customHeight="1" thickTop="1" thickBot="1" x14ac:dyDescent="0.2">
      <c r="A42" s="525" t="s">
        <v>352</v>
      </c>
      <c r="B42" s="526"/>
      <c r="C42" s="526"/>
      <c r="D42" s="147" t="s">
        <v>254</v>
      </c>
      <c r="E42" s="146">
        <f>SUMIF($D6:$D41,$D42,E6:E41)</f>
        <v>0</v>
      </c>
      <c r="F42" s="146">
        <f>SUMIF($D6:$D41,$D42,F6:F41)</f>
        <v>0</v>
      </c>
      <c r="G42" s="146">
        <f>SUMIF($D6:$D41,$D42,G6:G41)</f>
        <v>0</v>
      </c>
      <c r="H42" s="146">
        <f>SUMIF($D6:$D41,$D42,H6:H41)</f>
        <v>0</v>
      </c>
      <c r="I42" s="146">
        <f>SUMIF($D6:$D41,$D42,I6:I41)</f>
        <v>0</v>
      </c>
      <c r="J42" s="145">
        <f>SUM(E42:I42)</f>
        <v>0</v>
      </c>
    </row>
    <row r="43" spans="1:10" ht="16.149999999999999" customHeight="1" x14ac:dyDescent="0.15">
      <c r="A43" s="143" t="s">
        <v>355</v>
      </c>
    </row>
    <row r="44" spans="1:10" ht="16.149999999999999" customHeight="1" x14ac:dyDescent="0.15">
      <c r="A44" s="143" t="s">
        <v>284</v>
      </c>
    </row>
    <row r="45" spans="1:10" ht="16.149999999999999" customHeight="1" x14ac:dyDescent="0.15">
      <c r="A45" s="18" t="s">
        <v>283</v>
      </c>
    </row>
    <row r="46" spans="1:10" ht="16.149999999999999" customHeight="1" x14ac:dyDescent="0.15">
      <c r="A46" s="143" t="s">
        <v>374</v>
      </c>
      <c r="B46" s="1"/>
      <c r="C46" s="1"/>
      <c r="D46" s="1"/>
    </row>
    <row r="47" spans="1:10" ht="20.25" customHeight="1" x14ac:dyDescent="0.15"/>
    <row r="48" spans="1:10" s="16" customFormat="1" ht="20.25" customHeight="1" x14ac:dyDescent="0.15">
      <c r="E48" s="1"/>
      <c r="F48" s="1"/>
      <c r="G48" s="1"/>
      <c r="H48" s="1"/>
      <c r="I48" s="1"/>
      <c r="J48" s="1"/>
    </row>
    <row r="49" spans="5:10" s="16" customFormat="1" ht="20.25" customHeight="1" x14ac:dyDescent="0.15">
      <c r="E49" s="1"/>
      <c r="F49" s="1"/>
      <c r="G49" s="1"/>
      <c r="H49" s="1"/>
      <c r="I49" s="1"/>
      <c r="J49" s="1"/>
    </row>
    <row r="50" spans="5:10" s="16" customFormat="1" ht="20.25" customHeight="1" x14ac:dyDescent="0.15">
      <c r="E50" s="1"/>
      <c r="F50" s="1"/>
      <c r="G50" s="1"/>
      <c r="H50" s="1"/>
      <c r="I50" s="1"/>
      <c r="J50" s="1"/>
    </row>
    <row r="51" spans="5:10" s="16" customFormat="1" ht="20.25" customHeight="1" x14ac:dyDescent="0.15">
      <c r="E51" s="1"/>
      <c r="F51" s="1"/>
      <c r="G51" s="1"/>
      <c r="H51" s="1"/>
      <c r="I51" s="1"/>
      <c r="J51" s="1"/>
    </row>
    <row r="52" spans="5:10" s="16" customFormat="1" ht="30" hidden="1" customHeight="1" x14ac:dyDescent="0.15">
      <c r="E52" s="1"/>
      <c r="F52" s="1"/>
      <c r="G52" s="1"/>
      <c r="H52" s="1"/>
      <c r="I52" s="1"/>
      <c r="J52" s="1"/>
    </row>
  </sheetData>
  <sheetProtection insertRows="0"/>
  <protectedRanges>
    <protectedRange sqref="G43:H43 A47:IG52" name="範囲3"/>
    <protectedRange sqref="A6:I7 A9:I10 A8:D8 A12:I13 A11:D11 A15:I16 A14:D14 A18:I19 A17:D17 A21:I22 A20:D20 A24:I25 A23:D23 A27:I28 A26:D26 A30:I31 A29:D29 A33:I34 A32:D32 A39:I40 A35:D35 A36:I37 A41:D41 A38:D38" name="範囲1_1_2"/>
    <protectedRange sqref="E8:I8 E11:I11 E14:I14 E17:I17 E20:I20 E23:I23 E26:I26 E29:I29 E32:I32 E35:I35 E41:I41 E38:I38" name="範囲1_1_1_1"/>
  </protectedRanges>
  <mergeCells count="30">
    <mergeCell ref="A36:A38"/>
    <mergeCell ref="B38:C38"/>
    <mergeCell ref="A39:A41"/>
    <mergeCell ref="B41:C41"/>
    <mergeCell ref="A42:C42"/>
    <mergeCell ref="B35:C35"/>
    <mergeCell ref="A18:A20"/>
    <mergeCell ref="B20:C20"/>
    <mergeCell ref="A21:A23"/>
    <mergeCell ref="B23:C23"/>
    <mergeCell ref="A24:A26"/>
    <mergeCell ref="B26:C26"/>
    <mergeCell ref="A27:A29"/>
    <mergeCell ref="B29:C29"/>
    <mergeCell ref="A30:A32"/>
    <mergeCell ref="B32:C32"/>
    <mergeCell ref="A33:A35"/>
    <mergeCell ref="A9:A11"/>
    <mergeCell ref="B11:C11"/>
    <mergeCell ref="A12:A14"/>
    <mergeCell ref="B14:C14"/>
    <mergeCell ref="A15:A17"/>
    <mergeCell ref="B17:C17"/>
    <mergeCell ref="A6:A8"/>
    <mergeCell ref="B8:C8"/>
    <mergeCell ref="A1:J1"/>
    <mergeCell ref="A3:D4"/>
    <mergeCell ref="E3:I3"/>
    <mergeCell ref="J3:J4"/>
    <mergeCell ref="A5:D5"/>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1" manualBreakCount="1">
    <brk id="5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2FDD4-B4CB-4392-9A8E-74D65048A252}">
  <sheetPr>
    <pageSetUpPr fitToPage="1"/>
  </sheetPr>
  <dimension ref="A1:J47"/>
  <sheetViews>
    <sheetView view="pageBreakPreview" zoomScale="80" zoomScaleNormal="80" zoomScaleSheetLayoutView="80" workbookViewId="0">
      <pane xSplit="4" ySplit="5" topLeftCell="E12" activePane="bottomRight" state="frozen"/>
      <selection activeCell="E10" sqref="E10"/>
      <selection pane="topRight" activeCell="E10" sqref="E10"/>
      <selection pane="bottomLeft" activeCell="E10" sqref="E10"/>
      <selection pane="bottomRight" activeCell="M29" sqref="M29"/>
    </sheetView>
  </sheetViews>
  <sheetFormatPr defaultColWidth="9" defaultRowHeight="30" customHeight="1" x14ac:dyDescent="0.15"/>
  <cols>
    <col min="1" max="1" width="20.125" style="16" customWidth="1"/>
    <col min="2" max="2" width="7" style="16" customWidth="1"/>
    <col min="3" max="3" width="5.375" style="16" customWidth="1"/>
    <col min="4" max="4" width="12" style="16" customWidth="1"/>
    <col min="5" max="10" width="23.75" style="1" customWidth="1"/>
    <col min="11" max="11" width="9.625" style="1" customWidth="1"/>
    <col min="12" max="12" width="12.625" style="1" customWidth="1"/>
    <col min="13" max="16384" width="9" style="1"/>
  </cols>
  <sheetData>
    <row r="1" spans="1:10" s="52" customFormat="1" ht="21" customHeight="1" x14ac:dyDescent="0.15">
      <c r="A1" s="499" t="s">
        <v>361</v>
      </c>
      <c r="B1" s="499"/>
      <c r="C1" s="499"/>
      <c r="D1" s="499"/>
      <c r="E1" s="499"/>
      <c r="F1" s="499"/>
      <c r="G1" s="499"/>
      <c r="H1" s="499"/>
      <c r="I1" s="499"/>
      <c r="J1" s="499"/>
    </row>
    <row r="2" spans="1:10" s="52" customFormat="1" ht="17.25" customHeight="1" thickBot="1" x14ac:dyDescent="0.2">
      <c r="A2" s="173"/>
      <c r="B2" s="51"/>
      <c r="C2" s="51"/>
      <c r="D2" s="51"/>
      <c r="J2" s="172"/>
    </row>
    <row r="3" spans="1:10" ht="16.149999999999999" customHeight="1" x14ac:dyDescent="0.15">
      <c r="A3" s="406" t="s">
        <v>357</v>
      </c>
      <c r="B3" s="508"/>
      <c r="C3" s="508"/>
      <c r="D3" s="407"/>
      <c r="E3" s="512" t="s">
        <v>291</v>
      </c>
      <c r="F3" s="513"/>
      <c r="G3" s="513"/>
      <c r="H3" s="513"/>
      <c r="I3" s="514"/>
      <c r="J3" s="515" t="s">
        <v>279</v>
      </c>
    </row>
    <row r="4" spans="1:10" ht="16.149999999999999" customHeight="1" thickBot="1" x14ac:dyDescent="0.2">
      <c r="A4" s="509"/>
      <c r="B4" s="510"/>
      <c r="C4" s="510"/>
      <c r="D4" s="511"/>
      <c r="E4" s="175">
        <v>5</v>
      </c>
      <c r="F4" s="175">
        <f>E4+1</f>
        <v>6</v>
      </c>
      <c r="G4" s="175">
        <f>F4+1</f>
        <v>7</v>
      </c>
      <c r="H4" s="175">
        <f>G4+1</f>
        <v>8</v>
      </c>
      <c r="I4" s="175">
        <f>H4+1</f>
        <v>9</v>
      </c>
      <c r="J4" s="533"/>
    </row>
    <row r="5" spans="1:10" ht="16.149999999999999" customHeight="1" thickBot="1" x14ac:dyDescent="0.2">
      <c r="A5" s="534" t="s">
        <v>290</v>
      </c>
      <c r="B5" s="535"/>
      <c r="C5" s="535"/>
      <c r="D5" s="536"/>
      <c r="E5" s="320">
        <v>49510</v>
      </c>
      <c r="F5" s="320">
        <v>49510</v>
      </c>
      <c r="G5" s="320">
        <v>49510</v>
      </c>
      <c r="H5" s="320">
        <v>49510</v>
      </c>
      <c r="I5" s="320">
        <v>49510</v>
      </c>
      <c r="J5" s="319">
        <f>SUM(E5:I5)</f>
        <v>247550</v>
      </c>
    </row>
    <row r="6" spans="1:10" ht="16.149999999999999" customHeight="1" x14ac:dyDescent="0.15">
      <c r="A6" s="517"/>
      <c r="B6" s="170" t="s">
        <v>278</v>
      </c>
      <c r="C6" s="169" t="s">
        <v>274</v>
      </c>
      <c r="D6" s="168"/>
      <c r="E6" s="167"/>
      <c r="F6" s="167"/>
      <c r="G6" s="167"/>
      <c r="H6" s="167"/>
      <c r="I6" s="167"/>
      <c r="J6" s="318" t="s">
        <v>276</v>
      </c>
    </row>
    <row r="7" spans="1:10" ht="16.149999999999999" customHeight="1" x14ac:dyDescent="0.15">
      <c r="A7" s="517"/>
      <c r="B7" s="157" t="s">
        <v>275</v>
      </c>
      <c r="C7" s="156" t="s">
        <v>274</v>
      </c>
      <c r="D7" s="155"/>
      <c r="E7" s="154"/>
      <c r="F7" s="154"/>
      <c r="G7" s="154"/>
      <c r="H7" s="154"/>
      <c r="I7" s="154"/>
      <c r="J7" s="153">
        <f>SUM(E7:I7)</f>
        <v>0</v>
      </c>
    </row>
    <row r="8" spans="1:10" ht="16.149999999999999" customHeight="1" x14ac:dyDescent="0.15">
      <c r="A8" s="518"/>
      <c r="B8" s="519" t="s">
        <v>273</v>
      </c>
      <c r="C8" s="520"/>
      <c r="D8" s="165" t="s">
        <v>272</v>
      </c>
      <c r="E8" s="164">
        <f>E6*E7</f>
        <v>0</v>
      </c>
      <c r="F8" s="164">
        <f>F6*F7</f>
        <v>0</v>
      </c>
      <c r="G8" s="164">
        <f>G6*G7</f>
        <v>0</v>
      </c>
      <c r="H8" s="164">
        <f>H6*H7</f>
        <v>0</v>
      </c>
      <c r="I8" s="164">
        <f>I6*I7</f>
        <v>0</v>
      </c>
      <c r="J8" s="163">
        <f>SUM(E8:I8)</f>
        <v>0</v>
      </c>
    </row>
    <row r="9" spans="1:10" ht="16.149999999999999" customHeight="1" x14ac:dyDescent="0.15">
      <c r="A9" s="521"/>
      <c r="B9" s="162" t="s">
        <v>277</v>
      </c>
      <c r="C9" s="161" t="s">
        <v>274</v>
      </c>
      <c r="D9" s="160"/>
      <c r="E9" s="159"/>
      <c r="F9" s="159"/>
      <c r="G9" s="159"/>
      <c r="H9" s="159"/>
      <c r="I9" s="159"/>
      <c r="J9" s="166" t="s">
        <v>276</v>
      </c>
    </row>
    <row r="10" spans="1:10" ht="16.149999999999999" customHeight="1" x14ac:dyDescent="0.15">
      <c r="A10" s="517"/>
      <c r="B10" s="157" t="s">
        <v>275</v>
      </c>
      <c r="C10" s="156" t="s">
        <v>274</v>
      </c>
      <c r="D10" s="155"/>
      <c r="E10" s="154"/>
      <c r="F10" s="154"/>
      <c r="G10" s="154"/>
      <c r="H10" s="154"/>
      <c r="I10" s="154"/>
      <c r="J10" s="153">
        <f>SUM(E10:I10)</f>
        <v>0</v>
      </c>
    </row>
    <row r="11" spans="1:10" ht="16.149999999999999" customHeight="1" x14ac:dyDescent="0.15">
      <c r="A11" s="518"/>
      <c r="B11" s="519" t="s">
        <v>273</v>
      </c>
      <c r="C11" s="520"/>
      <c r="D11" s="165" t="s">
        <v>272</v>
      </c>
      <c r="E11" s="164">
        <f>E9*E10</f>
        <v>0</v>
      </c>
      <c r="F11" s="164">
        <f>F9*F10</f>
        <v>0</v>
      </c>
      <c r="G11" s="164">
        <f>G9*G10</f>
        <v>0</v>
      </c>
      <c r="H11" s="164">
        <f>H9*H10</f>
        <v>0</v>
      </c>
      <c r="I11" s="164">
        <f>I9*I10</f>
        <v>0</v>
      </c>
      <c r="J11" s="163">
        <f>SUM(E11:I11)</f>
        <v>0</v>
      </c>
    </row>
    <row r="12" spans="1:10" ht="16.149999999999999" customHeight="1" x14ac:dyDescent="0.15">
      <c r="A12" s="521"/>
      <c r="B12" s="162" t="s">
        <v>277</v>
      </c>
      <c r="C12" s="161" t="s">
        <v>274</v>
      </c>
      <c r="D12" s="160"/>
      <c r="E12" s="159"/>
      <c r="F12" s="159"/>
      <c r="G12" s="159"/>
      <c r="H12" s="159"/>
      <c r="I12" s="159"/>
      <c r="J12" s="158" t="s">
        <v>276</v>
      </c>
    </row>
    <row r="13" spans="1:10" ht="16.149999999999999" customHeight="1" x14ac:dyDescent="0.15">
      <c r="A13" s="517"/>
      <c r="B13" s="157" t="s">
        <v>275</v>
      </c>
      <c r="C13" s="156" t="s">
        <v>274</v>
      </c>
      <c r="D13" s="155"/>
      <c r="E13" s="154"/>
      <c r="F13" s="154"/>
      <c r="G13" s="154"/>
      <c r="H13" s="154"/>
      <c r="I13" s="154"/>
      <c r="J13" s="153">
        <f>SUM(E13:I13)</f>
        <v>0</v>
      </c>
    </row>
    <row r="14" spans="1:10" ht="16.149999999999999" customHeight="1" x14ac:dyDescent="0.15">
      <c r="A14" s="518"/>
      <c r="B14" s="519" t="s">
        <v>273</v>
      </c>
      <c r="C14" s="520"/>
      <c r="D14" s="165" t="s">
        <v>272</v>
      </c>
      <c r="E14" s="164">
        <f>E12*E13</f>
        <v>0</v>
      </c>
      <c r="F14" s="164">
        <f>F12*F13</f>
        <v>0</v>
      </c>
      <c r="G14" s="164">
        <f>G12*G13</f>
        <v>0</v>
      </c>
      <c r="H14" s="164">
        <f>H12*H13</f>
        <v>0</v>
      </c>
      <c r="I14" s="164">
        <f>I12*I13</f>
        <v>0</v>
      </c>
      <c r="J14" s="163">
        <f>SUM(E14:I14)</f>
        <v>0</v>
      </c>
    </row>
    <row r="15" spans="1:10" ht="16.149999999999999" customHeight="1" x14ac:dyDescent="0.15">
      <c r="A15" s="521"/>
      <c r="B15" s="162" t="s">
        <v>277</v>
      </c>
      <c r="C15" s="161" t="s">
        <v>274</v>
      </c>
      <c r="D15" s="160"/>
      <c r="E15" s="159"/>
      <c r="F15" s="159"/>
      <c r="G15" s="159"/>
      <c r="H15" s="159"/>
      <c r="I15" s="159"/>
      <c r="J15" s="158" t="s">
        <v>276</v>
      </c>
    </row>
    <row r="16" spans="1:10" ht="16.149999999999999" customHeight="1" x14ac:dyDescent="0.15">
      <c r="A16" s="517"/>
      <c r="B16" s="157" t="s">
        <v>275</v>
      </c>
      <c r="C16" s="156" t="s">
        <v>274</v>
      </c>
      <c r="D16" s="155"/>
      <c r="E16" s="154"/>
      <c r="F16" s="154"/>
      <c r="G16" s="154"/>
      <c r="H16" s="154"/>
      <c r="I16" s="154"/>
      <c r="J16" s="153">
        <f>SUM(E16:I16)</f>
        <v>0</v>
      </c>
    </row>
    <row r="17" spans="1:10" ht="16.149999999999999" customHeight="1" x14ac:dyDescent="0.15">
      <c r="A17" s="518"/>
      <c r="B17" s="519" t="s">
        <v>273</v>
      </c>
      <c r="C17" s="520"/>
      <c r="D17" s="165" t="s">
        <v>272</v>
      </c>
      <c r="E17" s="164">
        <f>E15*E16</f>
        <v>0</v>
      </c>
      <c r="F17" s="164">
        <f>F15*F16</f>
        <v>0</v>
      </c>
      <c r="G17" s="164">
        <f>G15*G16</f>
        <v>0</v>
      </c>
      <c r="H17" s="164">
        <f>H15*H16</f>
        <v>0</v>
      </c>
      <c r="I17" s="164">
        <f>I15*I16</f>
        <v>0</v>
      </c>
      <c r="J17" s="163">
        <f>SUM(E17:I17)</f>
        <v>0</v>
      </c>
    </row>
    <row r="18" spans="1:10" ht="16.149999999999999" customHeight="1" x14ac:dyDescent="0.15">
      <c r="A18" s="521"/>
      <c r="B18" s="162" t="s">
        <v>277</v>
      </c>
      <c r="C18" s="161" t="s">
        <v>274</v>
      </c>
      <c r="D18" s="160"/>
      <c r="E18" s="159"/>
      <c r="F18" s="159"/>
      <c r="G18" s="159"/>
      <c r="H18" s="159"/>
      <c r="I18" s="159"/>
      <c r="J18" s="158" t="s">
        <v>276</v>
      </c>
    </row>
    <row r="19" spans="1:10" ht="16.149999999999999" customHeight="1" x14ac:dyDescent="0.15">
      <c r="A19" s="517"/>
      <c r="B19" s="157" t="s">
        <v>275</v>
      </c>
      <c r="C19" s="156" t="s">
        <v>274</v>
      </c>
      <c r="D19" s="155"/>
      <c r="E19" s="154"/>
      <c r="F19" s="154"/>
      <c r="G19" s="154"/>
      <c r="H19" s="154"/>
      <c r="I19" s="154"/>
      <c r="J19" s="153">
        <f>SUM(E19:I19)</f>
        <v>0</v>
      </c>
    </row>
    <row r="20" spans="1:10" ht="16.149999999999999" customHeight="1" x14ac:dyDescent="0.15">
      <c r="A20" s="518"/>
      <c r="B20" s="519" t="s">
        <v>273</v>
      </c>
      <c r="C20" s="520"/>
      <c r="D20" s="165" t="s">
        <v>272</v>
      </c>
      <c r="E20" s="164">
        <f>E18*E19</f>
        <v>0</v>
      </c>
      <c r="F20" s="164">
        <f>F18*F19</f>
        <v>0</v>
      </c>
      <c r="G20" s="164">
        <f>G18*G19</f>
        <v>0</v>
      </c>
      <c r="H20" s="164">
        <f>H18*H19</f>
        <v>0</v>
      </c>
      <c r="I20" s="164">
        <f>I18*I19</f>
        <v>0</v>
      </c>
      <c r="J20" s="163">
        <f>SUM(E20:I20)</f>
        <v>0</v>
      </c>
    </row>
    <row r="21" spans="1:10" ht="16.149999999999999" customHeight="1" x14ac:dyDescent="0.15">
      <c r="A21" s="521"/>
      <c r="B21" s="162" t="s">
        <v>277</v>
      </c>
      <c r="C21" s="161" t="s">
        <v>274</v>
      </c>
      <c r="D21" s="160"/>
      <c r="E21" s="159"/>
      <c r="F21" s="159"/>
      <c r="G21" s="159"/>
      <c r="H21" s="159"/>
      <c r="I21" s="159"/>
      <c r="J21" s="158" t="s">
        <v>276</v>
      </c>
    </row>
    <row r="22" spans="1:10" ht="16.149999999999999" customHeight="1" x14ac:dyDescent="0.15">
      <c r="A22" s="517"/>
      <c r="B22" s="157" t="s">
        <v>275</v>
      </c>
      <c r="C22" s="156" t="s">
        <v>274</v>
      </c>
      <c r="D22" s="155"/>
      <c r="E22" s="154"/>
      <c r="F22" s="154"/>
      <c r="G22" s="154"/>
      <c r="H22" s="154"/>
      <c r="I22" s="154"/>
      <c r="J22" s="153">
        <f>SUM(E22:I22)</f>
        <v>0</v>
      </c>
    </row>
    <row r="23" spans="1:10" ht="16.149999999999999" customHeight="1" x14ac:dyDescent="0.15">
      <c r="A23" s="518"/>
      <c r="B23" s="519" t="s">
        <v>273</v>
      </c>
      <c r="C23" s="520"/>
      <c r="D23" s="165" t="s">
        <v>272</v>
      </c>
      <c r="E23" s="164">
        <f>E21*E22</f>
        <v>0</v>
      </c>
      <c r="F23" s="164">
        <f>F21*F22</f>
        <v>0</v>
      </c>
      <c r="G23" s="164">
        <f>G21*G22</f>
        <v>0</v>
      </c>
      <c r="H23" s="164">
        <f>H21*H22</f>
        <v>0</v>
      </c>
      <c r="I23" s="164">
        <f>I21*I22</f>
        <v>0</v>
      </c>
      <c r="J23" s="163">
        <f>SUM(E23:I23)</f>
        <v>0</v>
      </c>
    </row>
    <row r="24" spans="1:10" ht="16.149999999999999" customHeight="1" x14ac:dyDescent="0.15">
      <c r="A24" s="521"/>
      <c r="B24" s="162" t="s">
        <v>277</v>
      </c>
      <c r="C24" s="161" t="s">
        <v>274</v>
      </c>
      <c r="D24" s="160"/>
      <c r="E24" s="159"/>
      <c r="F24" s="159"/>
      <c r="G24" s="159"/>
      <c r="H24" s="159"/>
      <c r="I24" s="159"/>
      <c r="J24" s="158" t="s">
        <v>276</v>
      </c>
    </row>
    <row r="25" spans="1:10" ht="16.149999999999999" customHeight="1" x14ac:dyDescent="0.15">
      <c r="A25" s="517"/>
      <c r="B25" s="157" t="s">
        <v>275</v>
      </c>
      <c r="C25" s="156" t="s">
        <v>274</v>
      </c>
      <c r="D25" s="155"/>
      <c r="E25" s="154"/>
      <c r="F25" s="154"/>
      <c r="G25" s="154"/>
      <c r="H25" s="154"/>
      <c r="I25" s="154"/>
      <c r="J25" s="153">
        <f>SUM(E25:I25)</f>
        <v>0</v>
      </c>
    </row>
    <row r="26" spans="1:10" ht="16.149999999999999" customHeight="1" x14ac:dyDescent="0.15">
      <c r="A26" s="518"/>
      <c r="B26" s="519" t="s">
        <v>273</v>
      </c>
      <c r="C26" s="520"/>
      <c r="D26" s="165" t="s">
        <v>272</v>
      </c>
      <c r="E26" s="164">
        <f>E24*E25</f>
        <v>0</v>
      </c>
      <c r="F26" s="164">
        <f>F24*F25</f>
        <v>0</v>
      </c>
      <c r="G26" s="164">
        <f>G24*G25</f>
        <v>0</v>
      </c>
      <c r="H26" s="164">
        <f>H24*H25</f>
        <v>0</v>
      </c>
      <c r="I26" s="164">
        <f>I24*I25</f>
        <v>0</v>
      </c>
      <c r="J26" s="163">
        <f>SUM(E26:I26)</f>
        <v>0</v>
      </c>
    </row>
    <row r="27" spans="1:10" ht="16.149999999999999" customHeight="1" x14ac:dyDescent="0.15">
      <c r="A27" s="521"/>
      <c r="B27" s="162" t="s">
        <v>277</v>
      </c>
      <c r="C27" s="161" t="s">
        <v>274</v>
      </c>
      <c r="D27" s="160"/>
      <c r="E27" s="159"/>
      <c r="F27" s="159"/>
      <c r="G27" s="159"/>
      <c r="H27" s="159"/>
      <c r="I27" s="159"/>
      <c r="J27" s="158" t="s">
        <v>276</v>
      </c>
    </row>
    <row r="28" spans="1:10" ht="16.149999999999999" customHeight="1" x14ac:dyDescent="0.15">
      <c r="A28" s="517"/>
      <c r="B28" s="157" t="s">
        <v>275</v>
      </c>
      <c r="C28" s="156" t="s">
        <v>274</v>
      </c>
      <c r="D28" s="155"/>
      <c r="E28" s="154"/>
      <c r="F28" s="154"/>
      <c r="G28" s="154"/>
      <c r="H28" s="154"/>
      <c r="I28" s="154"/>
      <c r="J28" s="153">
        <f>SUM(E28:I28)</f>
        <v>0</v>
      </c>
    </row>
    <row r="29" spans="1:10" ht="16.149999999999999" customHeight="1" x14ac:dyDescent="0.15">
      <c r="A29" s="518"/>
      <c r="B29" s="519" t="s">
        <v>273</v>
      </c>
      <c r="C29" s="520"/>
      <c r="D29" s="165" t="s">
        <v>272</v>
      </c>
      <c r="E29" s="164">
        <f>E27*E28</f>
        <v>0</v>
      </c>
      <c r="F29" s="164">
        <f>F27*F28</f>
        <v>0</v>
      </c>
      <c r="G29" s="164">
        <f>G27*G28</f>
        <v>0</v>
      </c>
      <c r="H29" s="164">
        <f>H27*H28</f>
        <v>0</v>
      </c>
      <c r="I29" s="164">
        <f>I27*I28</f>
        <v>0</v>
      </c>
      <c r="J29" s="163">
        <f>SUM(E29:I29)</f>
        <v>0</v>
      </c>
    </row>
    <row r="30" spans="1:10" ht="16.149999999999999" customHeight="1" x14ac:dyDescent="0.15">
      <c r="A30" s="521"/>
      <c r="B30" s="162" t="s">
        <v>277</v>
      </c>
      <c r="C30" s="161" t="s">
        <v>274</v>
      </c>
      <c r="D30" s="160"/>
      <c r="E30" s="159"/>
      <c r="F30" s="159"/>
      <c r="G30" s="159"/>
      <c r="H30" s="159"/>
      <c r="I30" s="159"/>
      <c r="J30" s="158" t="s">
        <v>276</v>
      </c>
    </row>
    <row r="31" spans="1:10" ht="16.149999999999999" customHeight="1" x14ac:dyDescent="0.15">
      <c r="A31" s="517"/>
      <c r="B31" s="157" t="s">
        <v>275</v>
      </c>
      <c r="C31" s="156" t="s">
        <v>274</v>
      </c>
      <c r="D31" s="155"/>
      <c r="E31" s="154"/>
      <c r="F31" s="154"/>
      <c r="G31" s="154"/>
      <c r="H31" s="154"/>
      <c r="I31" s="154"/>
      <c r="J31" s="153">
        <f>SUM(E31:I31)</f>
        <v>0</v>
      </c>
    </row>
    <row r="32" spans="1:10" ht="16.149999999999999" customHeight="1" x14ac:dyDescent="0.15">
      <c r="A32" s="518"/>
      <c r="B32" s="519" t="s">
        <v>273</v>
      </c>
      <c r="C32" s="520"/>
      <c r="D32" s="165" t="s">
        <v>272</v>
      </c>
      <c r="E32" s="164">
        <f>E30*E31</f>
        <v>0</v>
      </c>
      <c r="F32" s="164">
        <f>F30*F31</f>
        <v>0</v>
      </c>
      <c r="G32" s="164">
        <f>G30*G31</f>
        <v>0</v>
      </c>
      <c r="H32" s="164">
        <f>H30*H31</f>
        <v>0</v>
      </c>
      <c r="I32" s="164">
        <f>I30*I31</f>
        <v>0</v>
      </c>
      <c r="J32" s="163">
        <f>SUM(E32:I32)</f>
        <v>0</v>
      </c>
    </row>
    <row r="33" spans="1:10" ht="16.149999999999999" customHeight="1" x14ac:dyDescent="0.15">
      <c r="A33" s="521"/>
      <c r="B33" s="162" t="s">
        <v>277</v>
      </c>
      <c r="C33" s="161" t="s">
        <v>274</v>
      </c>
      <c r="D33" s="160"/>
      <c r="E33" s="159"/>
      <c r="F33" s="159"/>
      <c r="G33" s="159"/>
      <c r="H33" s="159"/>
      <c r="I33" s="159"/>
      <c r="J33" s="158" t="s">
        <v>276</v>
      </c>
    </row>
    <row r="34" spans="1:10" ht="16.149999999999999" customHeight="1" x14ac:dyDescent="0.15">
      <c r="A34" s="517"/>
      <c r="B34" s="157" t="s">
        <v>275</v>
      </c>
      <c r="C34" s="156" t="s">
        <v>274</v>
      </c>
      <c r="D34" s="155"/>
      <c r="E34" s="154"/>
      <c r="F34" s="154"/>
      <c r="G34" s="154"/>
      <c r="H34" s="154"/>
      <c r="I34" s="154"/>
      <c r="J34" s="153">
        <f>SUM(E34:I34)</f>
        <v>0</v>
      </c>
    </row>
    <row r="35" spans="1:10" ht="16.149999999999999" customHeight="1" x14ac:dyDescent="0.15">
      <c r="A35" s="518"/>
      <c r="B35" s="519" t="s">
        <v>273</v>
      </c>
      <c r="C35" s="520"/>
      <c r="D35" s="165" t="s">
        <v>272</v>
      </c>
      <c r="E35" s="164">
        <f>E33*E34</f>
        <v>0</v>
      </c>
      <c r="F35" s="164">
        <f>F33*F34</f>
        <v>0</v>
      </c>
      <c r="G35" s="164">
        <f>G33*G34</f>
        <v>0</v>
      </c>
      <c r="H35" s="164">
        <f>H33*H34</f>
        <v>0</v>
      </c>
      <c r="I35" s="164">
        <f>I33*I34</f>
        <v>0</v>
      </c>
      <c r="J35" s="163">
        <f>SUM(E35:I35)</f>
        <v>0</v>
      </c>
    </row>
    <row r="36" spans="1:10" ht="16.149999999999999" customHeight="1" x14ac:dyDescent="0.15">
      <c r="A36" s="521"/>
      <c r="B36" s="162" t="s">
        <v>277</v>
      </c>
      <c r="C36" s="161" t="s">
        <v>274</v>
      </c>
      <c r="D36" s="160"/>
      <c r="E36" s="159"/>
      <c r="F36" s="159"/>
      <c r="G36" s="159"/>
      <c r="H36" s="159"/>
      <c r="I36" s="159"/>
      <c r="J36" s="158" t="s">
        <v>276</v>
      </c>
    </row>
    <row r="37" spans="1:10" ht="16.149999999999999" customHeight="1" x14ac:dyDescent="0.15">
      <c r="A37" s="517"/>
      <c r="B37" s="157" t="s">
        <v>275</v>
      </c>
      <c r="C37" s="156" t="s">
        <v>274</v>
      </c>
      <c r="D37" s="155"/>
      <c r="E37" s="154"/>
      <c r="F37" s="154"/>
      <c r="G37" s="154"/>
      <c r="H37" s="154"/>
      <c r="I37" s="154"/>
      <c r="J37" s="153">
        <f>SUM(E37:I37)</f>
        <v>0</v>
      </c>
    </row>
    <row r="38" spans="1:10" ht="16.149999999999999" customHeight="1" x14ac:dyDescent="0.15">
      <c r="A38" s="518"/>
      <c r="B38" s="519" t="s">
        <v>273</v>
      </c>
      <c r="C38" s="520"/>
      <c r="D38" s="165" t="s">
        <v>272</v>
      </c>
      <c r="E38" s="164">
        <f>E36*E37</f>
        <v>0</v>
      </c>
      <c r="F38" s="164">
        <f>F36*F37</f>
        <v>0</v>
      </c>
      <c r="G38" s="164">
        <f>G36*G37</f>
        <v>0</v>
      </c>
      <c r="H38" s="164">
        <f>H36*H37</f>
        <v>0</v>
      </c>
      <c r="I38" s="164">
        <f>I36*I37</f>
        <v>0</v>
      </c>
      <c r="J38" s="163">
        <f>SUM(E38:I38)</f>
        <v>0</v>
      </c>
    </row>
    <row r="39" spans="1:10" ht="16.149999999999999" customHeight="1" x14ac:dyDescent="0.15">
      <c r="A39" s="521"/>
      <c r="B39" s="162" t="s">
        <v>277</v>
      </c>
      <c r="C39" s="161" t="s">
        <v>274</v>
      </c>
      <c r="D39" s="160"/>
      <c r="E39" s="159"/>
      <c r="F39" s="159"/>
      <c r="G39" s="159"/>
      <c r="H39" s="159"/>
      <c r="I39" s="159"/>
      <c r="J39" s="158" t="s">
        <v>276</v>
      </c>
    </row>
    <row r="40" spans="1:10" ht="16.149999999999999" customHeight="1" x14ac:dyDescent="0.15">
      <c r="A40" s="517"/>
      <c r="B40" s="157" t="s">
        <v>275</v>
      </c>
      <c r="C40" s="156" t="s">
        <v>274</v>
      </c>
      <c r="D40" s="155"/>
      <c r="E40" s="154"/>
      <c r="F40" s="154"/>
      <c r="G40" s="154"/>
      <c r="H40" s="154"/>
      <c r="I40" s="154"/>
      <c r="J40" s="153">
        <f>SUM(E40:I40)</f>
        <v>0</v>
      </c>
    </row>
    <row r="41" spans="1:10" ht="16.149999999999999" customHeight="1" thickBot="1" x14ac:dyDescent="0.2">
      <c r="A41" s="522"/>
      <c r="B41" s="523" t="s">
        <v>273</v>
      </c>
      <c r="C41" s="524"/>
      <c r="D41" s="152" t="s">
        <v>272</v>
      </c>
      <c r="E41" s="151">
        <f>E39*E40</f>
        <v>0</v>
      </c>
      <c r="F41" s="150">
        <f>F39*F40</f>
        <v>0</v>
      </c>
      <c r="G41" s="150">
        <f>G39*G40</f>
        <v>0</v>
      </c>
      <c r="H41" s="150">
        <f>H39*H40</f>
        <v>0</v>
      </c>
      <c r="I41" s="149">
        <f>I39*I40</f>
        <v>0</v>
      </c>
      <c r="J41" s="148">
        <f>SUM(E41:I41)</f>
        <v>0</v>
      </c>
    </row>
    <row r="42" spans="1:10" ht="16.149999999999999" customHeight="1" thickTop="1" thickBot="1" x14ac:dyDescent="0.2">
      <c r="A42" s="525" t="s">
        <v>352</v>
      </c>
      <c r="B42" s="526"/>
      <c r="C42" s="526"/>
      <c r="D42" s="147" t="s">
        <v>254</v>
      </c>
      <c r="E42" s="146">
        <f>SUMIF($D6:$D41,$D42,E6:E41)</f>
        <v>0</v>
      </c>
      <c r="F42" s="146">
        <f>SUMIF($D6:$D41,$D42,F6:F41)</f>
        <v>0</v>
      </c>
      <c r="G42" s="146">
        <f>SUMIF($D6:$D41,$D42,G6:G41)</f>
        <v>0</v>
      </c>
      <c r="H42" s="146">
        <f>SUMIF($D6:$D41,$D42,H6:H41)</f>
        <v>0</v>
      </c>
      <c r="I42" s="146">
        <f>SUMIF($D6:$D41,$D42,I6:I41)</f>
        <v>0</v>
      </c>
      <c r="J42" s="145">
        <f>SUM(E42:I42)</f>
        <v>0</v>
      </c>
    </row>
    <row r="43" spans="1:10" ht="16.149999999999999" customHeight="1" x14ac:dyDescent="0.15">
      <c r="A43" s="143" t="s">
        <v>360</v>
      </c>
    </row>
    <row r="44" spans="1:10" ht="16.149999999999999" customHeight="1" x14ac:dyDescent="0.15">
      <c r="A44" s="18" t="s">
        <v>359</v>
      </c>
    </row>
    <row r="45" spans="1:10" ht="16.149999999999999" customHeight="1" x14ac:dyDescent="0.15">
      <c r="A45" s="143" t="s">
        <v>373</v>
      </c>
      <c r="B45" s="1"/>
      <c r="C45" s="1"/>
      <c r="D45" s="1"/>
    </row>
    <row r="46" spans="1:10" s="16" customFormat="1" ht="20.25" customHeight="1" x14ac:dyDescent="0.15">
      <c r="E46" s="1"/>
      <c r="F46" s="1"/>
      <c r="G46" s="1"/>
      <c r="H46" s="1"/>
      <c r="I46" s="1"/>
      <c r="J46" s="1"/>
    </row>
    <row r="47" spans="1:10" s="16" customFormat="1" ht="30" hidden="1" customHeight="1" x14ac:dyDescent="0.15">
      <c r="E47" s="1"/>
      <c r="F47" s="1"/>
      <c r="G47" s="1"/>
      <c r="H47" s="1"/>
      <c r="I47" s="1"/>
      <c r="J47" s="1"/>
    </row>
  </sheetData>
  <sheetProtection insertRows="0"/>
  <protectedRanges>
    <protectedRange sqref="G43:H43 A46:IG47" name="範囲3"/>
    <protectedRange sqref="A6:I7 A9:I10 A8:D8 A12:I13 A11:D11 A15:I16 A14:D14 A18:I19 A17:D17 A21:I22 A20:D20 A24:I25 A23:D23 A27:I28 A29:D29 A30:I31 A38:D38 A33:I34 A32:D32 A39:I40 A35:D35 A36:I37 A41:D41 A26:D26" name="範囲1_1_2"/>
    <protectedRange sqref="E8:I8 E11:I11 E14:I14 E17:I17 E20:I20 E23:I23 E29:I29 E38:I38 E32:I32 E35:I35 E41:I41 E26:I26" name="範囲1_1_1_1"/>
  </protectedRanges>
  <mergeCells count="30">
    <mergeCell ref="A36:A38"/>
    <mergeCell ref="B38:C38"/>
    <mergeCell ref="A39:A41"/>
    <mergeCell ref="B41:C41"/>
    <mergeCell ref="A42:C42"/>
    <mergeCell ref="B35:C35"/>
    <mergeCell ref="A18:A20"/>
    <mergeCell ref="B20:C20"/>
    <mergeCell ref="A21:A23"/>
    <mergeCell ref="B23:C23"/>
    <mergeCell ref="A24:A26"/>
    <mergeCell ref="B26:C26"/>
    <mergeCell ref="A27:A29"/>
    <mergeCell ref="B29:C29"/>
    <mergeCell ref="A30:A32"/>
    <mergeCell ref="B32:C32"/>
    <mergeCell ref="A33:A35"/>
    <mergeCell ref="A9:A11"/>
    <mergeCell ref="B11:C11"/>
    <mergeCell ref="A12:A14"/>
    <mergeCell ref="B14:C14"/>
    <mergeCell ref="A15:A17"/>
    <mergeCell ref="B17:C17"/>
    <mergeCell ref="A6:A8"/>
    <mergeCell ref="B8:C8"/>
    <mergeCell ref="A1:J1"/>
    <mergeCell ref="A3:D4"/>
    <mergeCell ref="E3:I3"/>
    <mergeCell ref="J3:J4"/>
    <mergeCell ref="A5:D5"/>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EF797-F654-4788-ABEC-C109FADFEB69}">
  <dimension ref="A1:H21"/>
  <sheetViews>
    <sheetView view="pageBreakPreview" zoomScaleNormal="100" zoomScaleSheetLayoutView="100" workbookViewId="0">
      <selection activeCell="J5" sqref="J5"/>
    </sheetView>
  </sheetViews>
  <sheetFormatPr defaultColWidth="9" defaultRowHeight="13.5" x14ac:dyDescent="0.15"/>
  <cols>
    <col min="1" max="1" width="22.625" style="5" customWidth="1"/>
    <col min="2" max="2" width="60.5" style="5" customWidth="1"/>
    <col min="3" max="16384" width="9" style="5"/>
  </cols>
  <sheetData>
    <row r="1" spans="1:8" s="12" customFormat="1" ht="30.75" customHeight="1" x14ac:dyDescent="0.15">
      <c r="A1" s="399" t="s">
        <v>32</v>
      </c>
      <c r="B1" s="399"/>
    </row>
    <row r="2" spans="1:8" ht="11.25" customHeight="1" x14ac:dyDescent="0.15"/>
    <row r="3" spans="1:8" ht="18" customHeight="1" x14ac:dyDescent="0.15">
      <c r="A3" s="400" t="s">
        <v>31</v>
      </c>
      <c r="B3" s="401"/>
    </row>
    <row r="4" spans="1:8" ht="130.5" customHeight="1" x14ac:dyDescent="0.15">
      <c r="A4" s="402" t="s">
        <v>30</v>
      </c>
      <c r="B4" s="403"/>
      <c r="C4" s="15"/>
    </row>
    <row r="5" spans="1:8" ht="17.25" customHeight="1" x14ac:dyDescent="0.15">
      <c r="C5" s="15"/>
    </row>
    <row r="6" spans="1:8" s="12" customFormat="1" ht="18.75" customHeight="1" x14ac:dyDescent="0.15">
      <c r="A6" s="14" t="s">
        <v>29</v>
      </c>
      <c r="B6" s="13"/>
    </row>
    <row r="7" spans="1:8" ht="20.100000000000001" customHeight="1" x14ac:dyDescent="0.15">
      <c r="A7" s="11" t="s">
        <v>28</v>
      </c>
      <c r="B7" s="10" t="s">
        <v>27</v>
      </c>
    </row>
    <row r="8" spans="1:8" ht="41.25" customHeight="1" x14ac:dyDescent="0.15">
      <c r="A8" s="8" t="s">
        <v>26</v>
      </c>
      <c r="B8" s="9" t="s">
        <v>25</v>
      </c>
    </row>
    <row r="9" spans="1:8" ht="41.25" customHeight="1" x14ac:dyDescent="0.15">
      <c r="A9" s="8" t="s">
        <v>24</v>
      </c>
      <c r="B9" s="7" t="s">
        <v>23</v>
      </c>
    </row>
    <row r="10" spans="1:8" ht="41.25" customHeight="1" x14ac:dyDescent="0.15">
      <c r="A10" s="8" t="s">
        <v>22</v>
      </c>
      <c r="B10" s="7" t="s">
        <v>21</v>
      </c>
      <c r="D10" s="404"/>
      <c r="E10" s="404"/>
      <c r="F10" s="404"/>
      <c r="G10" s="404"/>
      <c r="H10" s="404"/>
    </row>
    <row r="11" spans="1:8" ht="41.25" customHeight="1" x14ac:dyDescent="0.15">
      <c r="A11" s="8" t="s">
        <v>20</v>
      </c>
      <c r="B11" s="9" t="s">
        <v>19</v>
      </c>
    </row>
    <row r="12" spans="1:8" ht="41.25" customHeight="1" x14ac:dyDescent="0.15">
      <c r="A12" s="8" t="s">
        <v>18</v>
      </c>
      <c r="B12" s="7" t="s">
        <v>17</v>
      </c>
    </row>
    <row r="13" spans="1:8" ht="41.25" customHeight="1" x14ac:dyDescent="0.15">
      <c r="A13" s="8" t="s">
        <v>16</v>
      </c>
      <c r="B13" s="9" t="s">
        <v>15</v>
      </c>
    </row>
    <row r="14" spans="1:8" ht="41.25" customHeight="1" x14ac:dyDescent="0.15">
      <c r="A14" s="8" t="s">
        <v>14</v>
      </c>
      <c r="B14" s="7" t="s">
        <v>13</v>
      </c>
    </row>
    <row r="15" spans="1:8" ht="41.25" customHeight="1" x14ac:dyDescent="0.15">
      <c r="A15" s="8" t="s">
        <v>12</v>
      </c>
      <c r="B15" s="7" t="s">
        <v>11</v>
      </c>
    </row>
    <row r="16" spans="1:8" ht="41.25" customHeight="1" x14ac:dyDescent="0.15">
      <c r="A16" s="8" t="s">
        <v>10</v>
      </c>
      <c r="B16" s="7" t="s">
        <v>9</v>
      </c>
    </row>
    <row r="17" spans="1:2" ht="41.25" customHeight="1" x14ac:dyDescent="0.15">
      <c r="A17" s="8" t="s">
        <v>8</v>
      </c>
      <c r="B17" s="7" t="s">
        <v>7</v>
      </c>
    </row>
    <row r="18" spans="1:2" ht="41.25" customHeight="1" x14ac:dyDescent="0.15">
      <c r="A18" s="8" t="s">
        <v>6</v>
      </c>
      <c r="B18" s="7" t="s">
        <v>5</v>
      </c>
    </row>
    <row r="19" spans="1:2" x14ac:dyDescent="0.15">
      <c r="A19" s="6"/>
      <c r="B19" s="6"/>
    </row>
    <row r="20" spans="1:2" x14ac:dyDescent="0.15">
      <c r="A20" s="6"/>
      <c r="B20" s="6"/>
    </row>
    <row r="21" spans="1:2" x14ac:dyDescent="0.15">
      <c r="A21" s="6"/>
      <c r="B21" s="6"/>
    </row>
  </sheetData>
  <mergeCells count="4">
    <mergeCell ref="A1:B1"/>
    <mergeCell ref="A3:B3"/>
    <mergeCell ref="A4:B4"/>
    <mergeCell ref="D10:H10"/>
  </mergeCells>
  <phoneticPr fontId="2"/>
  <printOptions horizontalCentered="1"/>
  <pageMargins left="0.51181102362204722"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5A87-FE6C-48A5-8C3B-526E2B5E4A80}">
  <sheetPr>
    <pageSetUpPr fitToPage="1"/>
  </sheetPr>
  <dimension ref="A1:I20"/>
  <sheetViews>
    <sheetView view="pageBreakPreview" zoomScaleNormal="70" zoomScaleSheetLayoutView="100" workbookViewId="0">
      <selection activeCell="D6" sqref="D6"/>
    </sheetView>
  </sheetViews>
  <sheetFormatPr defaultColWidth="9" defaultRowHeight="30" customHeight="1" x14ac:dyDescent="0.15"/>
  <cols>
    <col min="1" max="1" width="3.625" style="16" customWidth="1"/>
    <col min="2" max="2" width="29.5" style="16" customWidth="1"/>
    <col min="3" max="4" width="17.625" style="16" customWidth="1"/>
    <col min="5" max="9" width="17.625" style="1" customWidth="1"/>
    <col min="10" max="56" width="9.125" style="1" customWidth="1"/>
    <col min="57" max="16384" width="9" style="1"/>
  </cols>
  <sheetData>
    <row r="1" spans="1:9" ht="15" customHeight="1" x14ac:dyDescent="0.15">
      <c r="A1" s="405" t="s">
        <v>57</v>
      </c>
      <c r="B1" s="405"/>
      <c r="C1" s="405"/>
      <c r="D1" s="405"/>
      <c r="E1" s="405"/>
      <c r="F1" s="405"/>
      <c r="G1" s="405"/>
      <c r="H1" s="405"/>
      <c r="I1" s="405"/>
    </row>
    <row r="2" spans="1:9" ht="17.25" customHeight="1" thickBot="1" x14ac:dyDescent="0.2">
      <c r="A2" s="51"/>
      <c r="B2" s="52"/>
      <c r="C2" s="52"/>
      <c r="D2" s="52"/>
      <c r="E2" s="52"/>
      <c r="F2" s="52"/>
      <c r="G2" s="52"/>
      <c r="H2" s="52"/>
      <c r="I2" s="51" t="s">
        <v>56</v>
      </c>
    </row>
    <row r="3" spans="1:9" ht="17.25" customHeight="1" x14ac:dyDescent="0.15">
      <c r="A3" s="406" t="s">
        <v>55</v>
      </c>
      <c r="B3" s="407"/>
      <c r="C3" s="412" t="s">
        <v>54</v>
      </c>
      <c r="D3" s="413"/>
      <c r="E3" s="413"/>
      <c r="F3" s="413"/>
      <c r="G3" s="414"/>
      <c r="H3" s="50"/>
      <c r="I3" s="415" t="s">
        <v>53</v>
      </c>
    </row>
    <row r="4" spans="1:9" ht="17.25" customHeight="1" x14ac:dyDescent="0.15">
      <c r="A4" s="408"/>
      <c r="B4" s="409"/>
      <c r="C4" s="49"/>
      <c r="D4" s="418" t="s">
        <v>52</v>
      </c>
      <c r="E4" s="419"/>
      <c r="F4" s="419"/>
      <c r="G4" s="419"/>
      <c r="H4" s="420"/>
      <c r="I4" s="416"/>
    </row>
    <row r="5" spans="1:9" ht="17.100000000000001" customHeight="1" x14ac:dyDescent="0.15">
      <c r="A5" s="408"/>
      <c r="B5" s="409"/>
      <c r="C5" s="48" t="s">
        <v>51</v>
      </c>
      <c r="D5" s="47" t="s">
        <v>50</v>
      </c>
      <c r="E5" s="47" t="s">
        <v>49</v>
      </c>
      <c r="F5" s="47" t="s">
        <v>48</v>
      </c>
      <c r="G5" s="47" t="s">
        <v>47</v>
      </c>
      <c r="H5" s="47" t="s">
        <v>46</v>
      </c>
      <c r="I5" s="416"/>
    </row>
    <row r="6" spans="1:9" ht="17.45" customHeight="1" x14ac:dyDescent="0.15">
      <c r="A6" s="410"/>
      <c r="B6" s="411"/>
      <c r="C6" s="46">
        <v>2021</v>
      </c>
      <c r="D6" s="45">
        <v>2022</v>
      </c>
      <c r="E6" s="45">
        <v>2023</v>
      </c>
      <c r="F6" s="45">
        <v>2024</v>
      </c>
      <c r="G6" s="45">
        <v>2025</v>
      </c>
      <c r="H6" s="45">
        <v>2026</v>
      </c>
      <c r="I6" s="417"/>
    </row>
    <row r="7" spans="1:9" ht="50.1" customHeight="1" x14ac:dyDescent="0.15">
      <c r="A7" s="421" t="s">
        <v>45</v>
      </c>
      <c r="B7" s="44" t="s">
        <v>44</v>
      </c>
      <c r="C7" s="43">
        <f>'様式第8号-2-イ'!I28</f>
        <v>0</v>
      </c>
      <c r="D7" s="34">
        <f>'様式第8号-2-イ'!L28</f>
        <v>0</v>
      </c>
      <c r="E7" s="34">
        <f>'様式第8号-2-イ'!O28</f>
        <v>0</v>
      </c>
      <c r="F7" s="34">
        <f>'様式第8号-2-イ'!R28</f>
        <v>0</v>
      </c>
      <c r="G7" s="321" t="s">
        <v>37</v>
      </c>
      <c r="H7" s="42" t="s">
        <v>37</v>
      </c>
      <c r="I7" s="33">
        <f>SUM(C7:F7)</f>
        <v>0</v>
      </c>
    </row>
    <row r="8" spans="1:9" ht="50.1" customHeight="1" x14ac:dyDescent="0.15">
      <c r="A8" s="422"/>
      <c r="B8" s="41" t="s">
        <v>43</v>
      </c>
      <c r="C8" s="40">
        <f>C7*1.1</f>
        <v>0</v>
      </c>
      <c r="D8" s="39">
        <f>D7*1.1</f>
        <v>0</v>
      </c>
      <c r="E8" s="39">
        <f>E7*1.1</f>
        <v>0</v>
      </c>
      <c r="F8" s="39">
        <f>F7*1.1</f>
        <v>0</v>
      </c>
      <c r="G8" s="38" t="s">
        <v>37</v>
      </c>
      <c r="H8" s="38" t="s">
        <v>37</v>
      </c>
      <c r="I8" s="37">
        <f>SUM(C8:F8)</f>
        <v>0</v>
      </c>
    </row>
    <row r="9" spans="1:9" ht="50.1" customHeight="1" x14ac:dyDescent="0.15">
      <c r="A9" s="423" t="s">
        <v>42</v>
      </c>
      <c r="B9" s="36" t="s">
        <v>41</v>
      </c>
      <c r="C9" s="35" t="s">
        <v>37</v>
      </c>
      <c r="D9" s="34">
        <f>'様式第8号-2-エ'!E9</f>
        <v>0</v>
      </c>
      <c r="E9" s="34">
        <f>'様式第8号-2-エ'!F9</f>
        <v>0</v>
      </c>
      <c r="F9" s="34">
        <f>'様式第8号-2-エ'!G9</f>
        <v>0</v>
      </c>
      <c r="G9" s="34">
        <f>'様式第8号-2-エ'!H9</f>
        <v>0</v>
      </c>
      <c r="H9" s="34">
        <f>'様式第8号-2-エ'!I9</f>
        <v>0</v>
      </c>
      <c r="I9" s="33">
        <f>SUM(D9:H9)</f>
        <v>0</v>
      </c>
    </row>
    <row r="10" spans="1:9" ht="50.1" customHeight="1" x14ac:dyDescent="0.15">
      <c r="A10" s="424"/>
      <c r="B10" s="32" t="s">
        <v>40</v>
      </c>
      <c r="C10" s="29" t="s">
        <v>37</v>
      </c>
      <c r="D10" s="31">
        <f>'様式第8号-2-エ'!E13</f>
        <v>0</v>
      </c>
      <c r="E10" s="31">
        <f>'様式第8号-2-エ'!F13</f>
        <v>0</v>
      </c>
      <c r="F10" s="31">
        <f>'様式第8号-2-エ'!G13</f>
        <v>0</v>
      </c>
      <c r="G10" s="31">
        <f>'様式第8号-2-エ'!H13</f>
        <v>0</v>
      </c>
      <c r="H10" s="31">
        <f>'様式第8号-2-エ'!I13</f>
        <v>0</v>
      </c>
      <c r="I10" s="27">
        <f>SUM(D10:H10)</f>
        <v>0</v>
      </c>
    </row>
    <row r="11" spans="1:9" ht="50.1" customHeight="1" x14ac:dyDescent="0.15">
      <c r="A11" s="424"/>
      <c r="B11" s="30" t="s">
        <v>39</v>
      </c>
      <c r="C11" s="29" t="s">
        <v>37</v>
      </c>
      <c r="D11" s="28">
        <f t="shared" ref="D11:I11" si="0">D9+D10</f>
        <v>0</v>
      </c>
      <c r="E11" s="28">
        <f t="shared" si="0"/>
        <v>0</v>
      </c>
      <c r="F11" s="28">
        <f t="shared" si="0"/>
        <v>0</v>
      </c>
      <c r="G11" s="28">
        <f t="shared" si="0"/>
        <v>0</v>
      </c>
      <c r="H11" s="28">
        <f t="shared" si="0"/>
        <v>0</v>
      </c>
      <c r="I11" s="27">
        <f t="shared" si="0"/>
        <v>0</v>
      </c>
    </row>
    <row r="12" spans="1:9" ht="50.1" customHeight="1" thickBot="1" x14ac:dyDescent="0.2">
      <c r="A12" s="425"/>
      <c r="B12" s="26" t="s">
        <v>38</v>
      </c>
      <c r="C12" s="25" t="s">
        <v>37</v>
      </c>
      <c r="D12" s="24">
        <f>D11*1.1</f>
        <v>0</v>
      </c>
      <c r="E12" s="24">
        <f>E11*1.1</f>
        <v>0</v>
      </c>
      <c r="F12" s="24">
        <f>F11*1.1</f>
        <v>0</v>
      </c>
      <c r="G12" s="24">
        <f>G11*1.1</f>
        <v>0</v>
      </c>
      <c r="H12" s="24">
        <f>H11*1.1</f>
        <v>0</v>
      </c>
      <c r="I12" s="21">
        <f>I11*1.08</f>
        <v>0</v>
      </c>
    </row>
    <row r="13" spans="1:9" ht="50.1" customHeight="1" thickBot="1" x14ac:dyDescent="0.2">
      <c r="A13" s="426" t="s">
        <v>36</v>
      </c>
      <c r="B13" s="426"/>
      <c r="C13" s="426"/>
      <c r="D13" s="426"/>
      <c r="E13" s="427"/>
      <c r="F13" s="430" t="s">
        <v>35</v>
      </c>
      <c r="G13" s="431"/>
      <c r="H13" s="432"/>
      <c r="I13" s="23">
        <f>I9/15</f>
        <v>0</v>
      </c>
    </row>
    <row r="14" spans="1:9" ht="50.1" customHeight="1" x14ac:dyDescent="0.15">
      <c r="A14" s="428"/>
      <c r="B14" s="428"/>
      <c r="C14" s="428"/>
      <c r="D14" s="428"/>
      <c r="E14" s="429"/>
      <c r="F14" s="433" t="s">
        <v>34</v>
      </c>
      <c r="G14" s="434"/>
      <c r="H14" s="435"/>
      <c r="I14" s="22">
        <f>I7+I11</f>
        <v>0</v>
      </c>
    </row>
    <row r="15" spans="1:9" ht="50.1" customHeight="1" thickBot="1" x14ac:dyDescent="0.2">
      <c r="A15" s="428"/>
      <c r="B15" s="428"/>
      <c r="C15" s="428"/>
      <c r="D15" s="428"/>
      <c r="E15" s="429"/>
      <c r="F15" s="436" t="s">
        <v>33</v>
      </c>
      <c r="G15" s="437"/>
      <c r="H15" s="437"/>
      <c r="I15" s="21">
        <f>I8+I12</f>
        <v>0</v>
      </c>
    </row>
    <row r="16" spans="1:9" ht="30" customHeight="1" x14ac:dyDescent="0.15">
      <c r="A16" s="19"/>
      <c r="B16" s="19"/>
      <c r="C16" s="19"/>
      <c r="D16" s="19"/>
      <c r="E16" s="18"/>
      <c r="F16" s="18"/>
      <c r="G16" s="20"/>
      <c r="H16" s="18"/>
      <c r="I16" s="18"/>
    </row>
    <row r="17" spans="1:9" ht="30" customHeight="1" x14ac:dyDescent="0.15">
      <c r="A17" s="19"/>
      <c r="B17" s="19"/>
      <c r="C17" s="19"/>
      <c r="D17" s="19"/>
      <c r="E17" s="18"/>
      <c r="F17" s="18"/>
      <c r="G17" s="20"/>
      <c r="H17" s="18"/>
      <c r="I17" s="18"/>
    </row>
    <row r="18" spans="1:9" ht="30" customHeight="1" x14ac:dyDescent="0.15">
      <c r="A18" s="18"/>
      <c r="B18" s="19"/>
      <c r="C18" s="19"/>
      <c r="D18" s="19"/>
      <c r="E18" s="18"/>
      <c r="F18" s="19"/>
      <c r="G18" s="18"/>
      <c r="H18" s="18"/>
      <c r="I18" s="18"/>
    </row>
    <row r="19" spans="1:9" ht="30" customHeight="1" x14ac:dyDescent="0.15">
      <c r="A19" s="18"/>
      <c r="B19" s="19"/>
      <c r="C19" s="19"/>
      <c r="D19" s="19"/>
      <c r="E19" s="19"/>
      <c r="F19" s="19"/>
      <c r="G19" s="18"/>
      <c r="H19" s="18"/>
      <c r="I19" s="18"/>
    </row>
    <row r="20" spans="1:9" ht="30" customHeight="1" x14ac:dyDescent="0.15">
      <c r="A20" s="17"/>
    </row>
  </sheetData>
  <protectedRanges>
    <protectedRange sqref="C7:F7" name="範囲1"/>
  </protectedRanges>
  <mergeCells count="11">
    <mergeCell ref="A7:A8"/>
    <mergeCell ref="A9:A12"/>
    <mergeCell ref="A13:E15"/>
    <mergeCell ref="F13:H13"/>
    <mergeCell ref="F14:H14"/>
    <mergeCell ref="F15:H15"/>
    <mergeCell ref="A1:I1"/>
    <mergeCell ref="A3:B6"/>
    <mergeCell ref="C3:G3"/>
    <mergeCell ref="I3:I6"/>
    <mergeCell ref="D4:H4"/>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398A-09F5-4696-9D61-22F0CF5FF94B}">
  <sheetPr>
    <pageSetUpPr fitToPage="1"/>
  </sheetPr>
  <dimension ref="A1:S130"/>
  <sheetViews>
    <sheetView view="pageBreakPreview" zoomScale="90" zoomScaleNormal="60" zoomScaleSheetLayoutView="90" workbookViewId="0">
      <pane xSplit="3" ySplit="4" topLeftCell="D5" activePane="bottomRight" state="frozen"/>
      <selection activeCell="E10" sqref="E10"/>
      <selection pane="topRight" activeCell="E10" sqref="E10"/>
      <selection pane="bottomLeft" activeCell="E10" sqref="E10"/>
      <selection pane="bottomRight" activeCell="E6" sqref="E6"/>
    </sheetView>
  </sheetViews>
  <sheetFormatPr defaultColWidth="9" defaultRowHeight="10.5" x14ac:dyDescent="0.15"/>
  <cols>
    <col min="1" max="1" width="9.125" style="53" customWidth="1"/>
    <col min="2" max="2" width="1.125" style="53" customWidth="1"/>
    <col min="3" max="3" width="26.375" style="53" customWidth="1"/>
    <col min="4" max="18" width="14.125" style="53" customWidth="1"/>
    <col min="19" max="19" width="5.625" style="53" customWidth="1"/>
    <col min="20" max="16384" width="9" style="53"/>
  </cols>
  <sheetData>
    <row r="1" spans="1:19" ht="21.75" customHeight="1" thickBot="1" x14ac:dyDescent="0.2">
      <c r="A1" s="438" t="s">
        <v>90</v>
      </c>
      <c r="B1" s="438"/>
      <c r="C1" s="438"/>
      <c r="D1" s="438"/>
      <c r="E1" s="438"/>
      <c r="F1" s="438"/>
      <c r="G1" s="438"/>
      <c r="H1" s="438"/>
      <c r="I1" s="438"/>
      <c r="J1" s="438"/>
      <c r="K1" s="438"/>
      <c r="L1" s="438"/>
      <c r="M1" s="438"/>
      <c r="N1" s="438"/>
      <c r="O1" s="438"/>
      <c r="P1" s="438"/>
      <c r="Q1" s="438"/>
      <c r="R1" s="438"/>
      <c r="S1" s="52"/>
    </row>
    <row r="2" spans="1:19" s="18" customFormat="1" ht="17.100000000000001" customHeight="1" x14ac:dyDescent="0.15">
      <c r="A2" s="439" t="s">
        <v>89</v>
      </c>
      <c r="B2" s="440"/>
      <c r="C2" s="441"/>
      <c r="D2" s="439" t="s">
        <v>88</v>
      </c>
      <c r="E2" s="440"/>
      <c r="F2" s="441"/>
      <c r="G2" s="439" t="s">
        <v>51</v>
      </c>
      <c r="H2" s="440"/>
      <c r="I2" s="441"/>
      <c r="J2" s="439" t="s">
        <v>50</v>
      </c>
      <c r="K2" s="440"/>
      <c r="L2" s="441"/>
      <c r="M2" s="439" t="s">
        <v>49</v>
      </c>
      <c r="N2" s="440"/>
      <c r="O2" s="441"/>
      <c r="P2" s="439" t="s">
        <v>48</v>
      </c>
      <c r="Q2" s="440"/>
      <c r="R2" s="441"/>
    </row>
    <row r="3" spans="1:19" s="18" customFormat="1" ht="17.100000000000001" customHeight="1" x14ac:dyDescent="0.15">
      <c r="A3" s="442"/>
      <c r="B3" s="443"/>
      <c r="C3" s="444"/>
      <c r="D3" s="97"/>
      <c r="E3" s="98"/>
      <c r="F3" s="95"/>
      <c r="G3" s="97"/>
      <c r="H3" s="96" t="s">
        <v>369</v>
      </c>
      <c r="I3" s="95"/>
      <c r="J3" s="97"/>
      <c r="K3" s="96" t="s">
        <v>370</v>
      </c>
      <c r="L3" s="95"/>
      <c r="M3" s="97"/>
      <c r="N3" s="96" t="s">
        <v>371</v>
      </c>
      <c r="O3" s="95"/>
      <c r="P3" s="97"/>
      <c r="Q3" s="96" t="s">
        <v>372</v>
      </c>
      <c r="R3" s="95"/>
    </row>
    <row r="4" spans="1:19" s="18" customFormat="1" ht="30" customHeight="1" x14ac:dyDescent="0.15">
      <c r="A4" s="445"/>
      <c r="B4" s="446"/>
      <c r="C4" s="447"/>
      <c r="D4" s="94" t="s">
        <v>86</v>
      </c>
      <c r="E4" s="93" t="s">
        <v>85</v>
      </c>
      <c r="F4" s="92" t="s">
        <v>87</v>
      </c>
      <c r="G4" s="94" t="s">
        <v>86</v>
      </c>
      <c r="H4" s="93" t="s">
        <v>85</v>
      </c>
      <c r="I4" s="92" t="s">
        <v>84</v>
      </c>
      <c r="J4" s="94" t="s">
        <v>86</v>
      </c>
      <c r="K4" s="93" t="s">
        <v>85</v>
      </c>
      <c r="L4" s="92" t="s">
        <v>84</v>
      </c>
      <c r="M4" s="94" t="s">
        <v>86</v>
      </c>
      <c r="N4" s="93" t="s">
        <v>85</v>
      </c>
      <c r="O4" s="92" t="s">
        <v>84</v>
      </c>
      <c r="P4" s="94" t="s">
        <v>86</v>
      </c>
      <c r="Q4" s="93" t="s">
        <v>85</v>
      </c>
      <c r="R4" s="92" t="s">
        <v>84</v>
      </c>
    </row>
    <row r="5" spans="1:19" s="18" customFormat="1" ht="27.95" customHeight="1" x14ac:dyDescent="0.15">
      <c r="A5" s="91" t="s">
        <v>83</v>
      </c>
      <c r="B5" s="90"/>
      <c r="C5" s="84" t="s">
        <v>82</v>
      </c>
      <c r="D5" s="89">
        <f>SUM(D6:D17)</f>
        <v>0</v>
      </c>
      <c r="E5" s="88">
        <f>SUM(E6:E17)</f>
        <v>0</v>
      </c>
      <c r="F5" s="87">
        <f t="shared" ref="F5:F28" si="0">SUM(D5:E5)</f>
        <v>0</v>
      </c>
      <c r="G5" s="86">
        <f>SUM(G6:G17)</f>
        <v>0</v>
      </c>
      <c r="H5" s="85">
        <f>SUM(H6:H17)</f>
        <v>0</v>
      </c>
      <c r="I5" s="81">
        <f t="shared" ref="I5:I26" si="1">SUM(G5:H5)</f>
        <v>0</v>
      </c>
      <c r="J5" s="86">
        <f>SUM(J6:J17)</f>
        <v>0</v>
      </c>
      <c r="K5" s="85">
        <f>SUM(K6:K17)</f>
        <v>0</v>
      </c>
      <c r="L5" s="81">
        <f t="shared" ref="L5:L26" si="2">SUM(J5:K5)</f>
        <v>0</v>
      </c>
      <c r="M5" s="86">
        <f>SUM(M6:M17)</f>
        <v>0</v>
      </c>
      <c r="N5" s="85">
        <f>SUM(N6:N17)</f>
        <v>0</v>
      </c>
      <c r="O5" s="81">
        <f t="shared" ref="O5:O26" si="3">SUM(M5:N5)</f>
        <v>0</v>
      </c>
      <c r="P5" s="86">
        <f>SUM(P6:P17)</f>
        <v>0</v>
      </c>
      <c r="Q5" s="85">
        <f>SUM(Q6:Q17)</f>
        <v>0</v>
      </c>
      <c r="R5" s="81">
        <f t="shared" ref="R5:R26" si="4">SUM(P5:Q5)</f>
        <v>0</v>
      </c>
    </row>
    <row r="6" spans="1:19" s="18" customFormat="1" ht="27.95" customHeight="1" x14ac:dyDescent="0.15">
      <c r="A6" s="66"/>
      <c r="B6" s="77"/>
      <c r="C6" s="80" t="s">
        <v>81</v>
      </c>
      <c r="D6" s="75">
        <f>SUM(G6,J6,M6,P6)</f>
        <v>0</v>
      </c>
      <c r="E6" s="79">
        <f>SUM(H6,K6,N6,Q6)</f>
        <v>0</v>
      </c>
      <c r="F6" s="73">
        <f t="shared" si="0"/>
        <v>0</v>
      </c>
      <c r="G6" s="72"/>
      <c r="H6" s="78"/>
      <c r="I6" s="73">
        <f>SUM(G6:H6)</f>
        <v>0</v>
      </c>
      <c r="J6" s="72"/>
      <c r="K6" s="78"/>
      <c r="L6" s="73">
        <f t="shared" si="2"/>
        <v>0</v>
      </c>
      <c r="M6" s="72"/>
      <c r="N6" s="78"/>
      <c r="O6" s="73">
        <f t="shared" si="3"/>
        <v>0</v>
      </c>
      <c r="P6" s="72"/>
      <c r="Q6" s="78"/>
      <c r="R6" s="73">
        <f t="shared" si="4"/>
        <v>0</v>
      </c>
    </row>
    <row r="7" spans="1:19" s="18" customFormat="1" ht="27.95" customHeight="1" x14ac:dyDescent="0.15">
      <c r="A7" s="66"/>
      <c r="B7" s="77"/>
      <c r="C7" s="80" t="s">
        <v>80</v>
      </c>
      <c r="D7" s="75">
        <f t="shared" ref="D7:D16" si="5">SUM(G7,J7,M7,P7)</f>
        <v>0</v>
      </c>
      <c r="E7" s="79">
        <f t="shared" ref="E7:E16" si="6">SUM(H7,K7,N7,Q7)</f>
        <v>0</v>
      </c>
      <c r="F7" s="73">
        <f t="shared" si="0"/>
        <v>0</v>
      </c>
      <c r="G7" s="72"/>
      <c r="H7" s="78"/>
      <c r="I7" s="73">
        <f t="shared" si="1"/>
        <v>0</v>
      </c>
      <c r="J7" s="72"/>
      <c r="K7" s="78"/>
      <c r="L7" s="73">
        <f t="shared" si="2"/>
        <v>0</v>
      </c>
      <c r="M7" s="72"/>
      <c r="N7" s="78"/>
      <c r="O7" s="73">
        <f t="shared" si="3"/>
        <v>0</v>
      </c>
      <c r="P7" s="72"/>
      <c r="Q7" s="78"/>
      <c r="R7" s="73">
        <f t="shared" si="4"/>
        <v>0</v>
      </c>
    </row>
    <row r="8" spans="1:19" s="18" customFormat="1" ht="27.95" customHeight="1" x14ac:dyDescent="0.15">
      <c r="A8" s="66"/>
      <c r="B8" s="77"/>
      <c r="C8" s="80" t="s">
        <v>79</v>
      </c>
      <c r="D8" s="75">
        <f t="shared" si="5"/>
        <v>0</v>
      </c>
      <c r="E8" s="79">
        <f t="shared" si="6"/>
        <v>0</v>
      </c>
      <c r="F8" s="73">
        <f t="shared" si="0"/>
        <v>0</v>
      </c>
      <c r="G8" s="72"/>
      <c r="H8" s="78"/>
      <c r="I8" s="73">
        <f t="shared" si="1"/>
        <v>0</v>
      </c>
      <c r="J8" s="72"/>
      <c r="K8" s="78"/>
      <c r="L8" s="73">
        <f t="shared" si="2"/>
        <v>0</v>
      </c>
      <c r="M8" s="72"/>
      <c r="N8" s="78"/>
      <c r="O8" s="73">
        <f t="shared" si="3"/>
        <v>0</v>
      </c>
      <c r="P8" s="72"/>
      <c r="Q8" s="78"/>
      <c r="R8" s="73">
        <f t="shared" si="4"/>
        <v>0</v>
      </c>
    </row>
    <row r="9" spans="1:19" s="18" customFormat="1" ht="27.95" customHeight="1" x14ac:dyDescent="0.15">
      <c r="A9" s="66"/>
      <c r="B9" s="77"/>
      <c r="C9" s="80" t="s">
        <v>78</v>
      </c>
      <c r="D9" s="75">
        <f t="shared" si="5"/>
        <v>0</v>
      </c>
      <c r="E9" s="79">
        <f t="shared" si="6"/>
        <v>0</v>
      </c>
      <c r="F9" s="73">
        <f t="shared" si="0"/>
        <v>0</v>
      </c>
      <c r="G9" s="72"/>
      <c r="H9" s="78"/>
      <c r="I9" s="73">
        <f t="shared" si="1"/>
        <v>0</v>
      </c>
      <c r="J9" s="72"/>
      <c r="K9" s="78"/>
      <c r="L9" s="73">
        <f t="shared" si="2"/>
        <v>0</v>
      </c>
      <c r="M9" s="72"/>
      <c r="N9" s="78"/>
      <c r="O9" s="73">
        <f t="shared" si="3"/>
        <v>0</v>
      </c>
      <c r="P9" s="72"/>
      <c r="Q9" s="78"/>
      <c r="R9" s="73">
        <f t="shared" si="4"/>
        <v>0</v>
      </c>
    </row>
    <row r="10" spans="1:19" s="18" customFormat="1" ht="27.95" customHeight="1" x14ac:dyDescent="0.15">
      <c r="A10" s="66"/>
      <c r="B10" s="77"/>
      <c r="C10" s="80" t="s">
        <v>77</v>
      </c>
      <c r="D10" s="75">
        <f t="shared" si="5"/>
        <v>0</v>
      </c>
      <c r="E10" s="79">
        <f t="shared" si="6"/>
        <v>0</v>
      </c>
      <c r="F10" s="73">
        <f t="shared" si="0"/>
        <v>0</v>
      </c>
      <c r="G10" s="72"/>
      <c r="H10" s="78"/>
      <c r="I10" s="73">
        <f t="shared" si="1"/>
        <v>0</v>
      </c>
      <c r="J10" s="72"/>
      <c r="K10" s="78"/>
      <c r="L10" s="73">
        <f t="shared" si="2"/>
        <v>0</v>
      </c>
      <c r="M10" s="72"/>
      <c r="N10" s="78"/>
      <c r="O10" s="73">
        <f t="shared" si="3"/>
        <v>0</v>
      </c>
      <c r="P10" s="72"/>
      <c r="Q10" s="78"/>
      <c r="R10" s="73">
        <f t="shared" si="4"/>
        <v>0</v>
      </c>
    </row>
    <row r="11" spans="1:19" s="18" customFormat="1" ht="27.95" customHeight="1" x14ac:dyDescent="0.15">
      <c r="A11" s="66"/>
      <c r="B11" s="77"/>
      <c r="C11" s="80" t="s">
        <v>76</v>
      </c>
      <c r="D11" s="75">
        <f t="shared" si="5"/>
        <v>0</v>
      </c>
      <c r="E11" s="79">
        <f t="shared" si="6"/>
        <v>0</v>
      </c>
      <c r="F11" s="73">
        <f t="shared" si="0"/>
        <v>0</v>
      </c>
      <c r="G11" s="72"/>
      <c r="H11" s="78"/>
      <c r="I11" s="73">
        <f t="shared" si="1"/>
        <v>0</v>
      </c>
      <c r="J11" s="72"/>
      <c r="K11" s="78"/>
      <c r="L11" s="73">
        <f t="shared" si="2"/>
        <v>0</v>
      </c>
      <c r="M11" s="72"/>
      <c r="N11" s="78"/>
      <c r="O11" s="73">
        <f t="shared" si="3"/>
        <v>0</v>
      </c>
      <c r="P11" s="72"/>
      <c r="Q11" s="78"/>
      <c r="R11" s="73">
        <f t="shared" si="4"/>
        <v>0</v>
      </c>
    </row>
    <row r="12" spans="1:19" s="18" customFormat="1" ht="27.95" customHeight="1" x14ac:dyDescent="0.15">
      <c r="A12" s="66"/>
      <c r="B12" s="77"/>
      <c r="C12" s="80" t="s">
        <v>75</v>
      </c>
      <c r="D12" s="75">
        <f t="shared" si="5"/>
        <v>0</v>
      </c>
      <c r="E12" s="79">
        <f t="shared" si="6"/>
        <v>0</v>
      </c>
      <c r="F12" s="73">
        <f t="shared" si="0"/>
        <v>0</v>
      </c>
      <c r="G12" s="72"/>
      <c r="H12" s="78"/>
      <c r="I12" s="73">
        <f t="shared" si="1"/>
        <v>0</v>
      </c>
      <c r="J12" s="72"/>
      <c r="K12" s="78"/>
      <c r="L12" s="73">
        <f t="shared" si="2"/>
        <v>0</v>
      </c>
      <c r="M12" s="72"/>
      <c r="N12" s="78"/>
      <c r="O12" s="73">
        <f t="shared" si="3"/>
        <v>0</v>
      </c>
      <c r="P12" s="72"/>
      <c r="Q12" s="78"/>
      <c r="R12" s="73">
        <f t="shared" si="4"/>
        <v>0</v>
      </c>
    </row>
    <row r="13" spans="1:19" s="18" customFormat="1" ht="27.95" customHeight="1" x14ac:dyDescent="0.15">
      <c r="A13" s="66"/>
      <c r="B13" s="77"/>
      <c r="C13" s="80" t="s">
        <v>74</v>
      </c>
      <c r="D13" s="75">
        <f t="shared" si="5"/>
        <v>0</v>
      </c>
      <c r="E13" s="79">
        <f t="shared" si="6"/>
        <v>0</v>
      </c>
      <c r="F13" s="73">
        <f t="shared" si="0"/>
        <v>0</v>
      </c>
      <c r="G13" s="72"/>
      <c r="H13" s="78"/>
      <c r="I13" s="73">
        <f t="shared" si="1"/>
        <v>0</v>
      </c>
      <c r="J13" s="72"/>
      <c r="K13" s="78"/>
      <c r="L13" s="73">
        <f t="shared" si="2"/>
        <v>0</v>
      </c>
      <c r="M13" s="72"/>
      <c r="N13" s="78"/>
      <c r="O13" s="73">
        <f t="shared" si="3"/>
        <v>0</v>
      </c>
      <c r="P13" s="72"/>
      <c r="Q13" s="78"/>
      <c r="R13" s="73">
        <f t="shared" si="4"/>
        <v>0</v>
      </c>
    </row>
    <row r="14" spans="1:19" s="18" customFormat="1" ht="27.95" customHeight="1" x14ac:dyDescent="0.15">
      <c r="A14" s="66"/>
      <c r="B14" s="77"/>
      <c r="C14" s="80" t="s">
        <v>73</v>
      </c>
      <c r="D14" s="75">
        <f t="shared" si="5"/>
        <v>0</v>
      </c>
      <c r="E14" s="79">
        <f t="shared" si="6"/>
        <v>0</v>
      </c>
      <c r="F14" s="73">
        <f t="shared" si="0"/>
        <v>0</v>
      </c>
      <c r="G14" s="72"/>
      <c r="H14" s="78"/>
      <c r="I14" s="73">
        <f t="shared" si="1"/>
        <v>0</v>
      </c>
      <c r="J14" s="72"/>
      <c r="K14" s="78"/>
      <c r="L14" s="73">
        <f t="shared" si="2"/>
        <v>0</v>
      </c>
      <c r="M14" s="72"/>
      <c r="N14" s="78"/>
      <c r="O14" s="73">
        <f t="shared" si="3"/>
        <v>0</v>
      </c>
      <c r="P14" s="72"/>
      <c r="Q14" s="78"/>
      <c r="R14" s="73">
        <f t="shared" si="4"/>
        <v>0</v>
      </c>
    </row>
    <row r="15" spans="1:19" s="18" customFormat="1" ht="27.95" customHeight="1" x14ac:dyDescent="0.15">
      <c r="A15" s="66"/>
      <c r="B15" s="77"/>
      <c r="C15" s="80" t="s">
        <v>72</v>
      </c>
      <c r="D15" s="75">
        <f t="shared" si="5"/>
        <v>0</v>
      </c>
      <c r="E15" s="79">
        <f t="shared" si="6"/>
        <v>0</v>
      </c>
      <c r="F15" s="73">
        <f t="shared" si="0"/>
        <v>0</v>
      </c>
      <c r="G15" s="72"/>
      <c r="H15" s="78"/>
      <c r="I15" s="73">
        <f t="shared" si="1"/>
        <v>0</v>
      </c>
      <c r="J15" s="72"/>
      <c r="K15" s="78"/>
      <c r="L15" s="73">
        <f t="shared" si="2"/>
        <v>0</v>
      </c>
      <c r="M15" s="72"/>
      <c r="N15" s="78"/>
      <c r="O15" s="73">
        <f t="shared" si="3"/>
        <v>0</v>
      </c>
      <c r="P15" s="72"/>
      <c r="Q15" s="78"/>
      <c r="R15" s="73">
        <f t="shared" si="4"/>
        <v>0</v>
      </c>
    </row>
    <row r="16" spans="1:19" s="18" customFormat="1" ht="27.95" customHeight="1" x14ac:dyDescent="0.15">
      <c r="A16" s="66"/>
      <c r="B16" s="77"/>
      <c r="C16" s="80" t="s">
        <v>71</v>
      </c>
      <c r="D16" s="75">
        <f t="shared" si="5"/>
        <v>0</v>
      </c>
      <c r="E16" s="79">
        <f t="shared" si="6"/>
        <v>0</v>
      </c>
      <c r="F16" s="73">
        <f t="shared" si="0"/>
        <v>0</v>
      </c>
      <c r="G16" s="72"/>
      <c r="H16" s="78"/>
      <c r="I16" s="73">
        <f t="shared" si="1"/>
        <v>0</v>
      </c>
      <c r="J16" s="72"/>
      <c r="K16" s="78"/>
      <c r="L16" s="73">
        <f t="shared" si="2"/>
        <v>0</v>
      </c>
      <c r="M16" s="72"/>
      <c r="N16" s="78"/>
      <c r="O16" s="73">
        <f t="shared" si="3"/>
        <v>0</v>
      </c>
      <c r="P16" s="72"/>
      <c r="Q16" s="78"/>
      <c r="R16" s="73">
        <f t="shared" si="4"/>
        <v>0</v>
      </c>
    </row>
    <row r="17" spans="1:18" s="18" customFormat="1" ht="27.95" customHeight="1" x14ac:dyDescent="0.15">
      <c r="A17" s="66"/>
      <c r="B17" s="77"/>
      <c r="C17" s="80" t="s">
        <v>70</v>
      </c>
      <c r="D17" s="75">
        <f>SUM(G17,J17,M17,P17)</f>
        <v>0</v>
      </c>
      <c r="E17" s="79">
        <f>SUM(H17,K17,N17,Q17)</f>
        <v>0</v>
      </c>
      <c r="F17" s="73">
        <f t="shared" si="0"/>
        <v>0</v>
      </c>
      <c r="G17" s="72"/>
      <c r="H17" s="78"/>
      <c r="I17" s="73">
        <f t="shared" si="1"/>
        <v>0</v>
      </c>
      <c r="J17" s="72"/>
      <c r="K17" s="78"/>
      <c r="L17" s="73">
        <f t="shared" si="2"/>
        <v>0</v>
      </c>
      <c r="M17" s="72"/>
      <c r="N17" s="78"/>
      <c r="O17" s="73">
        <f t="shared" si="3"/>
        <v>0</v>
      </c>
      <c r="P17" s="72"/>
      <c r="Q17" s="78"/>
      <c r="R17" s="73">
        <f t="shared" si="4"/>
        <v>0</v>
      </c>
    </row>
    <row r="18" spans="1:18" s="18" customFormat="1" ht="27.95" customHeight="1" x14ac:dyDescent="0.15">
      <c r="A18" s="66"/>
      <c r="B18" s="77"/>
      <c r="C18" s="84" t="s">
        <v>69</v>
      </c>
      <c r="D18" s="83">
        <f>SUM(D19:D22)</f>
        <v>0</v>
      </c>
      <c r="E18" s="82">
        <f>SUM(E19:E22)</f>
        <v>0</v>
      </c>
      <c r="F18" s="81">
        <f t="shared" si="0"/>
        <v>0</v>
      </c>
      <c r="G18" s="83">
        <f>SUM(G19:G22)</f>
        <v>0</v>
      </c>
      <c r="H18" s="82">
        <f>SUM(H19:H22)</f>
        <v>0</v>
      </c>
      <c r="I18" s="81">
        <f t="shared" si="1"/>
        <v>0</v>
      </c>
      <c r="J18" s="83">
        <f>SUM(J19:J22)</f>
        <v>0</v>
      </c>
      <c r="K18" s="82">
        <f>SUM(K19:K22)</f>
        <v>0</v>
      </c>
      <c r="L18" s="81">
        <f t="shared" si="2"/>
        <v>0</v>
      </c>
      <c r="M18" s="83">
        <f>SUM(M19:M22)</f>
        <v>0</v>
      </c>
      <c r="N18" s="82">
        <f>SUM(N19:N22)</f>
        <v>0</v>
      </c>
      <c r="O18" s="81">
        <f t="shared" si="3"/>
        <v>0</v>
      </c>
      <c r="P18" s="83">
        <f>SUM(P19:P22)</f>
        <v>0</v>
      </c>
      <c r="Q18" s="82">
        <f>SUM(Q19:Q22)</f>
        <v>0</v>
      </c>
      <c r="R18" s="81">
        <f t="shared" si="4"/>
        <v>0</v>
      </c>
    </row>
    <row r="19" spans="1:18" s="18" customFormat="1" ht="27.95" customHeight="1" x14ac:dyDescent="0.15">
      <c r="A19" s="66"/>
      <c r="B19" s="77"/>
      <c r="C19" s="80" t="s">
        <v>68</v>
      </c>
      <c r="D19" s="75">
        <f>SUM(G19,J19,M19,P19)</f>
        <v>0</v>
      </c>
      <c r="E19" s="79">
        <f>SUM(H19,K19,N19,Q19)</f>
        <v>0</v>
      </c>
      <c r="F19" s="73">
        <f t="shared" si="0"/>
        <v>0</v>
      </c>
      <c r="G19" s="72"/>
      <c r="H19" s="78"/>
      <c r="I19" s="73">
        <f t="shared" si="1"/>
        <v>0</v>
      </c>
      <c r="J19" s="72"/>
      <c r="K19" s="78"/>
      <c r="L19" s="73">
        <f t="shared" si="2"/>
        <v>0</v>
      </c>
      <c r="M19" s="72"/>
      <c r="N19" s="78"/>
      <c r="O19" s="73">
        <f t="shared" si="3"/>
        <v>0</v>
      </c>
      <c r="P19" s="72"/>
      <c r="Q19" s="78"/>
      <c r="R19" s="73">
        <f t="shared" si="4"/>
        <v>0</v>
      </c>
    </row>
    <row r="20" spans="1:18" s="18" customFormat="1" ht="27.95" customHeight="1" x14ac:dyDescent="0.15">
      <c r="A20" s="66"/>
      <c r="B20" s="77"/>
      <c r="C20" s="80" t="s">
        <v>67</v>
      </c>
      <c r="D20" s="75">
        <f t="shared" ref="D20:D21" si="7">SUM(G20,J20,M20,P20)</f>
        <v>0</v>
      </c>
      <c r="E20" s="79">
        <f t="shared" ref="E20:E21" si="8">SUM(H20,K20,N20,Q20)</f>
        <v>0</v>
      </c>
      <c r="F20" s="73">
        <f t="shared" si="0"/>
        <v>0</v>
      </c>
      <c r="G20" s="72"/>
      <c r="H20" s="78"/>
      <c r="I20" s="73">
        <f t="shared" si="1"/>
        <v>0</v>
      </c>
      <c r="J20" s="72"/>
      <c r="K20" s="78"/>
      <c r="L20" s="73">
        <f t="shared" si="2"/>
        <v>0</v>
      </c>
      <c r="M20" s="72"/>
      <c r="N20" s="78"/>
      <c r="O20" s="73">
        <f t="shared" si="3"/>
        <v>0</v>
      </c>
      <c r="P20" s="72"/>
      <c r="Q20" s="78"/>
      <c r="R20" s="73">
        <f t="shared" si="4"/>
        <v>0</v>
      </c>
    </row>
    <row r="21" spans="1:18" s="18" customFormat="1" ht="27.95" customHeight="1" x14ac:dyDescent="0.15">
      <c r="A21" s="66"/>
      <c r="B21" s="77"/>
      <c r="C21" s="80" t="s">
        <v>66</v>
      </c>
      <c r="D21" s="75">
        <f t="shared" si="7"/>
        <v>0</v>
      </c>
      <c r="E21" s="79">
        <f t="shared" si="8"/>
        <v>0</v>
      </c>
      <c r="F21" s="73">
        <f t="shared" si="0"/>
        <v>0</v>
      </c>
      <c r="G21" s="72"/>
      <c r="H21" s="78"/>
      <c r="I21" s="73">
        <f t="shared" si="1"/>
        <v>0</v>
      </c>
      <c r="J21" s="72"/>
      <c r="K21" s="78"/>
      <c r="L21" s="73">
        <f t="shared" si="2"/>
        <v>0</v>
      </c>
      <c r="M21" s="72"/>
      <c r="N21" s="78"/>
      <c r="O21" s="73">
        <f t="shared" si="3"/>
        <v>0</v>
      </c>
      <c r="P21" s="72"/>
      <c r="Q21" s="78"/>
      <c r="R21" s="73">
        <f t="shared" si="4"/>
        <v>0</v>
      </c>
    </row>
    <row r="22" spans="1:18" s="18" customFormat="1" ht="27.95" customHeight="1" x14ac:dyDescent="0.15">
      <c r="A22" s="66"/>
      <c r="B22" s="77"/>
      <c r="C22" s="76" t="s">
        <v>65</v>
      </c>
      <c r="D22" s="75">
        <f>SUM(G22,J22,M22,P22)</f>
        <v>0</v>
      </c>
      <c r="E22" s="74">
        <f>SUM(H22,K22,N22,Q22)</f>
        <v>0</v>
      </c>
      <c r="F22" s="73">
        <f t="shared" si="0"/>
        <v>0</v>
      </c>
      <c r="G22" s="72"/>
      <c r="H22" s="71"/>
      <c r="I22" s="70">
        <f t="shared" si="1"/>
        <v>0</v>
      </c>
      <c r="J22" s="72"/>
      <c r="K22" s="71"/>
      <c r="L22" s="70">
        <f t="shared" si="2"/>
        <v>0</v>
      </c>
      <c r="M22" s="72"/>
      <c r="N22" s="71"/>
      <c r="O22" s="70">
        <f t="shared" si="3"/>
        <v>0</v>
      </c>
      <c r="P22" s="72"/>
      <c r="Q22" s="71"/>
      <c r="R22" s="70">
        <f t="shared" si="4"/>
        <v>0</v>
      </c>
    </row>
    <row r="23" spans="1:18" s="18" customFormat="1" ht="27.95" customHeight="1" x14ac:dyDescent="0.15">
      <c r="A23" s="66"/>
      <c r="B23" s="451" t="s">
        <v>64</v>
      </c>
      <c r="C23" s="452"/>
      <c r="D23" s="68">
        <f>SUM(D5,D18)</f>
        <v>0</v>
      </c>
      <c r="E23" s="67">
        <f>SUM(E5,E18)</f>
        <v>0</v>
      </c>
      <c r="F23" s="69">
        <f t="shared" si="0"/>
        <v>0</v>
      </c>
      <c r="G23" s="68">
        <f>SUM(G5,G18)</f>
        <v>0</v>
      </c>
      <c r="H23" s="67">
        <f>SUM(H5,H18)</f>
        <v>0</v>
      </c>
      <c r="I23" s="60">
        <f t="shared" si="1"/>
        <v>0</v>
      </c>
      <c r="J23" s="68">
        <f>SUM(J5,J18)</f>
        <v>0</v>
      </c>
      <c r="K23" s="67">
        <f>SUM(K5,K18)</f>
        <v>0</v>
      </c>
      <c r="L23" s="60">
        <f t="shared" si="2"/>
        <v>0</v>
      </c>
      <c r="M23" s="68">
        <f>SUM(M5,M18)</f>
        <v>0</v>
      </c>
      <c r="N23" s="67">
        <f>SUM(N5,N18)</f>
        <v>0</v>
      </c>
      <c r="O23" s="60">
        <f t="shared" si="3"/>
        <v>0</v>
      </c>
      <c r="P23" s="68">
        <f>SUM(P5,P18)</f>
        <v>0</v>
      </c>
      <c r="Q23" s="67">
        <f>SUM(Q5,Q18)</f>
        <v>0</v>
      </c>
      <c r="R23" s="60">
        <f t="shared" si="4"/>
        <v>0</v>
      </c>
    </row>
    <row r="24" spans="1:18" s="18" customFormat="1" ht="27.95" customHeight="1" x14ac:dyDescent="0.15">
      <c r="A24" s="66"/>
      <c r="B24" s="453" t="s">
        <v>63</v>
      </c>
      <c r="C24" s="454"/>
      <c r="D24" s="62">
        <f>SUM(G24,J24,M24,P24)</f>
        <v>0</v>
      </c>
      <c r="E24" s="61">
        <f>SUM(H24,K24,N24,Q24)</f>
        <v>0</v>
      </c>
      <c r="F24" s="60">
        <f t="shared" si="0"/>
        <v>0</v>
      </c>
      <c r="G24" s="64"/>
      <c r="H24" s="63"/>
      <c r="I24" s="60">
        <f t="shared" si="1"/>
        <v>0</v>
      </c>
      <c r="J24" s="64"/>
      <c r="K24" s="63"/>
      <c r="L24" s="60">
        <f t="shared" si="2"/>
        <v>0</v>
      </c>
      <c r="M24" s="64"/>
      <c r="N24" s="63"/>
      <c r="O24" s="60">
        <f t="shared" si="3"/>
        <v>0</v>
      </c>
      <c r="P24" s="64"/>
      <c r="Q24" s="63"/>
      <c r="R24" s="60">
        <f t="shared" si="4"/>
        <v>0</v>
      </c>
    </row>
    <row r="25" spans="1:18" s="18" customFormat="1" ht="27.95" customHeight="1" x14ac:dyDescent="0.15">
      <c r="A25" s="66"/>
      <c r="B25" s="453" t="s">
        <v>62</v>
      </c>
      <c r="C25" s="454"/>
      <c r="D25" s="62">
        <f t="shared" ref="D25" si="9">SUM(G25,J25,M25,P25)</f>
        <v>0</v>
      </c>
      <c r="E25" s="61">
        <f>SUM(H25,K25,N25,Q25)</f>
        <v>0</v>
      </c>
      <c r="F25" s="60">
        <f t="shared" si="0"/>
        <v>0</v>
      </c>
      <c r="G25" s="64"/>
      <c r="H25" s="63"/>
      <c r="I25" s="60">
        <f t="shared" si="1"/>
        <v>0</v>
      </c>
      <c r="J25" s="64"/>
      <c r="K25" s="63"/>
      <c r="L25" s="60">
        <f t="shared" si="2"/>
        <v>0</v>
      </c>
      <c r="M25" s="64"/>
      <c r="N25" s="63"/>
      <c r="O25" s="60">
        <f t="shared" si="3"/>
        <v>0</v>
      </c>
      <c r="P25" s="64"/>
      <c r="Q25" s="63"/>
      <c r="R25" s="60">
        <f t="shared" si="4"/>
        <v>0</v>
      </c>
    </row>
    <row r="26" spans="1:18" s="18" customFormat="1" ht="27.95" customHeight="1" x14ac:dyDescent="0.15">
      <c r="A26" s="66"/>
      <c r="B26" s="453" t="s">
        <v>61</v>
      </c>
      <c r="C26" s="454"/>
      <c r="D26" s="62">
        <f>SUM(G26,J26,M26,P26)</f>
        <v>0</v>
      </c>
      <c r="E26" s="61">
        <f>SUM(H26,K26,N26,Q26)</f>
        <v>0</v>
      </c>
      <c r="F26" s="60">
        <f t="shared" si="0"/>
        <v>0</v>
      </c>
      <c r="G26" s="64"/>
      <c r="H26" s="63"/>
      <c r="I26" s="60">
        <f t="shared" si="1"/>
        <v>0</v>
      </c>
      <c r="J26" s="64"/>
      <c r="K26" s="63"/>
      <c r="L26" s="60">
        <f t="shared" si="2"/>
        <v>0</v>
      </c>
      <c r="M26" s="64"/>
      <c r="N26" s="63"/>
      <c r="O26" s="60">
        <f t="shared" si="3"/>
        <v>0</v>
      </c>
      <c r="P26" s="64"/>
      <c r="Q26" s="63"/>
      <c r="R26" s="60">
        <f t="shared" si="4"/>
        <v>0</v>
      </c>
    </row>
    <row r="27" spans="1:18" s="18" customFormat="1" ht="27.95" customHeight="1" x14ac:dyDescent="0.15">
      <c r="A27" s="65"/>
      <c r="B27" s="455" t="s">
        <v>60</v>
      </c>
      <c r="C27" s="456"/>
      <c r="D27" s="62">
        <f>SUM(G27,J27,M27,P27)</f>
        <v>0</v>
      </c>
      <c r="E27" s="61">
        <f>SUM(H27,K27,N27,Q27)</f>
        <v>0</v>
      </c>
      <c r="F27" s="60">
        <f t="shared" si="0"/>
        <v>0</v>
      </c>
      <c r="G27" s="64"/>
      <c r="H27" s="63"/>
      <c r="I27" s="60"/>
      <c r="J27" s="64"/>
      <c r="K27" s="63"/>
      <c r="L27" s="60"/>
      <c r="M27" s="64"/>
      <c r="N27" s="63"/>
      <c r="O27" s="60"/>
      <c r="P27" s="64"/>
      <c r="Q27" s="63"/>
      <c r="R27" s="60"/>
    </row>
    <row r="28" spans="1:18" s="18" customFormat="1" ht="27.95" customHeight="1" x14ac:dyDescent="0.15">
      <c r="A28" s="457" t="s">
        <v>59</v>
      </c>
      <c r="B28" s="458"/>
      <c r="C28" s="458"/>
      <c r="D28" s="62">
        <f>SUM(D23,D24,D25,D26)-D27</f>
        <v>0</v>
      </c>
      <c r="E28" s="61">
        <f>SUM(E23,E24,E25,E26)-E27</f>
        <v>0</v>
      </c>
      <c r="F28" s="60">
        <f t="shared" si="0"/>
        <v>0</v>
      </c>
      <c r="G28" s="62">
        <f>SUM(G23,G24,G25,G26)-G27</f>
        <v>0</v>
      </c>
      <c r="H28" s="61">
        <f>SUM(H23,H24,H25,H26)-H27</f>
        <v>0</v>
      </c>
      <c r="I28" s="60">
        <f>SUM(G28:H28)</f>
        <v>0</v>
      </c>
      <c r="J28" s="62">
        <f>SUM(J23,J24,J25,J26)-J27</f>
        <v>0</v>
      </c>
      <c r="K28" s="61">
        <f>SUM(K23,K24,K25,K26)-K27</f>
        <v>0</v>
      </c>
      <c r="L28" s="60">
        <f>SUM(J28:K28)</f>
        <v>0</v>
      </c>
      <c r="M28" s="62">
        <f>SUM(M23,M24,M25,M26)-M27</f>
        <v>0</v>
      </c>
      <c r="N28" s="61">
        <f>SUM(N23,N24,N25,N26)-N27</f>
        <v>0</v>
      </c>
      <c r="O28" s="60">
        <f>SUM(M28:N28)</f>
        <v>0</v>
      </c>
      <c r="P28" s="62">
        <f>SUM(P23,P24,P25,P26)-P27</f>
        <v>0</v>
      </c>
      <c r="Q28" s="61">
        <f>SUM(Q23,Q24,Q25,Q26)-Q27</f>
        <v>0</v>
      </c>
      <c r="R28" s="60">
        <f>SUM(P28:Q28)</f>
        <v>0</v>
      </c>
    </row>
    <row r="29" spans="1:18" s="18" customFormat="1" ht="27.95" customHeight="1" thickBot="1" x14ac:dyDescent="0.2">
      <c r="A29" s="448" t="s">
        <v>58</v>
      </c>
      <c r="B29" s="449"/>
      <c r="C29" s="449"/>
      <c r="D29" s="59">
        <v>1</v>
      </c>
      <c r="E29" s="58">
        <v>1</v>
      </c>
      <c r="F29" s="57">
        <v>1</v>
      </c>
      <c r="G29" s="56"/>
      <c r="H29" s="55"/>
      <c r="I29" s="54"/>
      <c r="J29" s="56"/>
      <c r="K29" s="55"/>
      <c r="L29" s="54"/>
      <c r="M29" s="56"/>
      <c r="N29" s="55"/>
      <c r="O29" s="54"/>
      <c r="P29" s="56"/>
      <c r="Q29" s="55"/>
      <c r="R29" s="54"/>
    </row>
    <row r="30" spans="1:18" s="18" customFormat="1" ht="9" customHeight="1" x14ac:dyDescent="0.15">
      <c r="A30" s="450"/>
      <c r="B30" s="450"/>
      <c r="C30" s="450"/>
      <c r="D30" s="450"/>
      <c r="E30" s="450"/>
      <c r="F30" s="450"/>
      <c r="G30" s="450"/>
      <c r="H30" s="450"/>
      <c r="I30" s="450"/>
      <c r="J30" s="450"/>
      <c r="K30" s="450"/>
      <c r="L30" s="450"/>
      <c r="M30" s="450"/>
      <c r="N30" s="450"/>
      <c r="O30" s="450"/>
      <c r="P30" s="450"/>
      <c r="Q30" s="450"/>
      <c r="R30" s="450"/>
    </row>
    <row r="31" spans="1:18" s="18" customFormat="1" ht="12" x14ac:dyDescent="0.15"/>
    <row r="32" spans="1:18" s="18" customFormat="1" ht="12" x14ac:dyDescent="0.15"/>
    <row r="33" s="18" customFormat="1" ht="12" x14ac:dyDescent="0.15"/>
    <row r="34" s="18" customFormat="1" ht="12" x14ac:dyDescent="0.15"/>
    <row r="35" s="18" customFormat="1" ht="12" x14ac:dyDescent="0.15"/>
    <row r="36" s="18" customFormat="1" ht="12" x14ac:dyDescent="0.15"/>
    <row r="37" s="18" customFormat="1" ht="12" x14ac:dyDescent="0.15"/>
    <row r="38" s="18" customFormat="1" ht="12" x14ac:dyDescent="0.15"/>
    <row r="39" s="18" customFormat="1" ht="12" x14ac:dyDescent="0.15"/>
    <row r="40" s="18" customFormat="1" ht="12" x14ac:dyDescent="0.15"/>
    <row r="41" s="18" customFormat="1" ht="12" x14ac:dyDescent="0.15"/>
    <row r="42" s="18" customFormat="1" ht="12" x14ac:dyDescent="0.15"/>
    <row r="43" s="18" customFormat="1" ht="12" x14ac:dyDescent="0.15"/>
    <row r="44" s="18" customFormat="1" ht="12" x14ac:dyDescent="0.15"/>
    <row r="45" s="18" customFormat="1" ht="12" x14ac:dyDescent="0.15"/>
    <row r="46" s="18" customFormat="1" ht="12" x14ac:dyDescent="0.15"/>
    <row r="47" s="18" customFormat="1" ht="12" x14ac:dyDescent="0.15"/>
    <row r="48" s="18" customFormat="1" ht="12" x14ac:dyDescent="0.15"/>
    <row r="49" s="18" customFormat="1" ht="12" x14ac:dyDescent="0.15"/>
    <row r="50" s="18" customFormat="1" ht="12" x14ac:dyDescent="0.15"/>
    <row r="51" s="18" customFormat="1" ht="12" x14ac:dyDescent="0.15"/>
    <row r="52" s="18" customFormat="1" ht="12" x14ac:dyDescent="0.15"/>
    <row r="53" s="18" customFormat="1" ht="12" x14ac:dyDescent="0.15"/>
    <row r="54" s="18" customFormat="1" ht="12" x14ac:dyDescent="0.15"/>
    <row r="55" s="18" customFormat="1" ht="12" x14ac:dyDescent="0.15"/>
    <row r="56" s="18" customFormat="1" ht="12" x14ac:dyDescent="0.15"/>
    <row r="57" s="18" customFormat="1" ht="12" x14ac:dyDescent="0.15"/>
    <row r="58" s="18" customFormat="1" ht="12" x14ac:dyDescent="0.15"/>
    <row r="59" s="18" customFormat="1" ht="12" x14ac:dyDescent="0.15"/>
    <row r="60" s="18" customFormat="1" ht="12" x14ac:dyDescent="0.15"/>
    <row r="61" s="18" customFormat="1" ht="12" x14ac:dyDescent="0.15"/>
    <row r="62" s="18" customFormat="1" ht="12" x14ac:dyDescent="0.15"/>
    <row r="63" s="18" customFormat="1" ht="12" x14ac:dyDescent="0.15"/>
    <row r="64" s="18" customFormat="1" ht="12" x14ac:dyDescent="0.15"/>
    <row r="65" s="18" customFormat="1" ht="12" x14ac:dyDescent="0.15"/>
    <row r="66" s="18" customFormat="1" ht="12" x14ac:dyDescent="0.15"/>
    <row r="67" s="18" customFormat="1" ht="12" x14ac:dyDescent="0.15"/>
    <row r="68" s="18" customFormat="1" ht="12" x14ac:dyDescent="0.15"/>
    <row r="69" s="18" customFormat="1" ht="12" x14ac:dyDescent="0.15"/>
    <row r="70" s="18" customFormat="1" ht="12" x14ac:dyDescent="0.15"/>
    <row r="71" s="18" customFormat="1" ht="12" x14ac:dyDescent="0.15"/>
    <row r="72" s="18" customFormat="1" ht="12" x14ac:dyDescent="0.15"/>
    <row r="73" s="18" customFormat="1" ht="12" x14ac:dyDescent="0.15"/>
    <row r="74" s="18" customFormat="1" ht="12" x14ac:dyDescent="0.15"/>
    <row r="75" s="18" customFormat="1" ht="12" x14ac:dyDescent="0.15"/>
    <row r="76" s="18" customFormat="1" ht="12" x14ac:dyDescent="0.15"/>
    <row r="77" s="18" customFormat="1" ht="12" x14ac:dyDescent="0.15"/>
    <row r="78" s="18" customFormat="1" ht="12" x14ac:dyDescent="0.15"/>
    <row r="79" s="18" customFormat="1" ht="12" x14ac:dyDescent="0.15"/>
    <row r="80" s="18" customFormat="1" ht="12" x14ac:dyDescent="0.15"/>
    <row r="81" s="18" customFormat="1" ht="12" x14ac:dyDescent="0.15"/>
    <row r="82" s="18" customFormat="1" ht="12" x14ac:dyDescent="0.15"/>
    <row r="83" s="18" customFormat="1" ht="12" x14ac:dyDescent="0.15"/>
    <row r="84" s="18" customFormat="1" ht="12" x14ac:dyDescent="0.15"/>
    <row r="85" s="18" customFormat="1" ht="12" x14ac:dyDescent="0.15"/>
    <row r="86" s="18" customFormat="1" ht="12" x14ac:dyDescent="0.15"/>
    <row r="87" s="18" customFormat="1" ht="12" x14ac:dyDescent="0.15"/>
    <row r="88" s="18" customFormat="1" ht="12" x14ac:dyDescent="0.15"/>
    <row r="89" s="18" customFormat="1" ht="12" x14ac:dyDescent="0.15"/>
    <row r="90" s="18" customFormat="1" ht="12" x14ac:dyDescent="0.15"/>
    <row r="91" s="18" customFormat="1" ht="12" x14ac:dyDescent="0.15"/>
    <row r="92" s="18" customFormat="1" ht="12" x14ac:dyDescent="0.15"/>
    <row r="93" s="18" customFormat="1" ht="12" x14ac:dyDescent="0.15"/>
    <row r="94" s="18" customFormat="1" ht="12" x14ac:dyDescent="0.15"/>
    <row r="95" s="18" customFormat="1" ht="12" x14ac:dyDescent="0.15"/>
    <row r="96" s="18" customFormat="1" ht="12" x14ac:dyDescent="0.15"/>
    <row r="97" s="18" customFormat="1" ht="12" x14ac:dyDescent="0.15"/>
    <row r="98" s="18" customFormat="1" ht="12" x14ac:dyDescent="0.15"/>
    <row r="99" s="18" customFormat="1" ht="12" x14ac:dyDescent="0.15"/>
    <row r="100" s="18" customFormat="1" ht="12" x14ac:dyDescent="0.15"/>
    <row r="101" s="18" customFormat="1" ht="12" x14ac:dyDescent="0.15"/>
    <row r="102" s="18" customFormat="1" ht="12" x14ac:dyDescent="0.15"/>
    <row r="103" s="18" customFormat="1" ht="12" x14ac:dyDescent="0.15"/>
    <row r="104" s="18" customFormat="1" ht="12" x14ac:dyDescent="0.15"/>
    <row r="105" s="18" customFormat="1" ht="12" x14ac:dyDescent="0.15"/>
    <row r="106" s="18" customFormat="1" ht="12" x14ac:dyDescent="0.15"/>
    <row r="107" s="18" customFormat="1" ht="12" x14ac:dyDescent="0.15"/>
    <row r="108" s="18" customFormat="1" ht="12" x14ac:dyDescent="0.15"/>
    <row r="109" s="18" customFormat="1" ht="12" x14ac:dyDescent="0.15"/>
    <row r="110" s="18" customFormat="1" ht="12" x14ac:dyDescent="0.15"/>
    <row r="111" s="18" customFormat="1" ht="12" x14ac:dyDescent="0.15"/>
    <row r="112" s="18" customFormat="1" ht="12" x14ac:dyDescent="0.15"/>
    <row r="113" s="18" customFormat="1" ht="12" x14ac:dyDescent="0.15"/>
    <row r="114" s="18" customFormat="1" ht="12" x14ac:dyDescent="0.15"/>
    <row r="115" s="18" customFormat="1" ht="12" x14ac:dyDescent="0.15"/>
    <row r="116" s="18" customFormat="1" ht="12" x14ac:dyDescent="0.15"/>
    <row r="117" s="18" customFormat="1" ht="12" x14ac:dyDescent="0.15"/>
    <row r="118" s="18" customFormat="1" ht="12" x14ac:dyDescent="0.15"/>
    <row r="119" s="18" customFormat="1" ht="12" x14ac:dyDescent="0.15"/>
    <row r="120" s="18" customFormat="1" ht="12" x14ac:dyDescent="0.15"/>
    <row r="121" s="18" customFormat="1" ht="12" x14ac:dyDescent="0.15"/>
    <row r="122" s="18" customFormat="1" ht="12" x14ac:dyDescent="0.15"/>
    <row r="123" s="18" customFormat="1" ht="12" x14ac:dyDescent="0.15"/>
    <row r="124" s="18" customFormat="1" ht="12" x14ac:dyDescent="0.15"/>
    <row r="125" s="18" customFormat="1" ht="12" x14ac:dyDescent="0.15"/>
    <row r="126" s="18" customFormat="1" ht="12" x14ac:dyDescent="0.15"/>
    <row r="127" s="18" customFormat="1" ht="12" x14ac:dyDescent="0.15"/>
    <row r="128" s="18" customFormat="1" ht="12" x14ac:dyDescent="0.15"/>
    <row r="129" s="18" customFormat="1" ht="12" x14ac:dyDescent="0.15"/>
    <row r="130" s="18" customFormat="1" ht="12" x14ac:dyDescent="0.15"/>
  </sheetData>
  <sheetProtection insertRows="0"/>
  <protectedRanges>
    <protectedRange sqref="C23 I5 F5 D23:I24 L5 R5 D25:D27 E26:H27 J25:K27 P25:Q27 J18:R24 O5 S18:S27 M25:N27 F28 I26:I28 L25:L28 O25:O28 R25:R28 C6:S17 C18:I22 E25:I25" name="範囲1"/>
  </protectedRanges>
  <mergeCells count="15">
    <mergeCell ref="A29:C29"/>
    <mergeCell ref="A30:R30"/>
    <mergeCell ref="B23:C23"/>
    <mergeCell ref="B24:C24"/>
    <mergeCell ref="B25:C25"/>
    <mergeCell ref="B26:C26"/>
    <mergeCell ref="B27:C27"/>
    <mergeCell ref="A28:C28"/>
    <mergeCell ref="A1:R1"/>
    <mergeCell ref="A2:C4"/>
    <mergeCell ref="D2:F2"/>
    <mergeCell ref="G2:I2"/>
    <mergeCell ref="J2:L2"/>
    <mergeCell ref="M2:O2"/>
    <mergeCell ref="P2:R2"/>
  </mergeCells>
  <phoneticPr fontId="2"/>
  <printOptions horizontalCentered="1"/>
  <pageMargins left="0.62992125984251968" right="0.39370078740157483" top="0.86614173228346458" bottom="0.51181102362204722" header="0.51181102362204722" footer="0.51181102362204722"/>
  <pageSetup paperSize="8" scale="81"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265F-D0EC-4708-A379-5F61AA71E0E1}">
  <sheetPr>
    <pageSetUpPr fitToPage="1"/>
  </sheetPr>
  <dimension ref="A1:R54"/>
  <sheetViews>
    <sheetView view="pageBreakPreview" zoomScale="80" zoomScaleNormal="70" zoomScaleSheetLayoutView="80" workbookViewId="0">
      <pane xSplit="6" ySplit="5" topLeftCell="G42" activePane="bottomRight" state="frozen"/>
      <selection activeCell="E10" sqref="E10"/>
      <selection pane="topRight" activeCell="E10" sqref="E10"/>
      <selection pane="bottomLeft" activeCell="E10" sqref="E10"/>
      <selection pane="bottomRight" activeCell="R5" sqref="R5"/>
    </sheetView>
  </sheetViews>
  <sheetFormatPr defaultColWidth="9" defaultRowHeight="27.75" customHeight="1" x14ac:dyDescent="0.15"/>
  <cols>
    <col min="1" max="1" width="15.375" style="322" customWidth="1"/>
    <col min="2" max="2" width="5.875" style="322" customWidth="1"/>
    <col min="3" max="3" width="25.5" style="322" customWidth="1"/>
    <col min="4" max="4" width="8.5" style="322" customWidth="1"/>
    <col min="5" max="5" width="25.75" style="322" customWidth="1"/>
    <col min="6" max="6" width="44.125" style="322" customWidth="1"/>
    <col min="7" max="18" width="11.625" style="322" customWidth="1"/>
    <col min="19" max="16384" width="9" style="322"/>
  </cols>
  <sheetData>
    <row r="1" spans="1:18" ht="21.75" customHeight="1" x14ac:dyDescent="0.15">
      <c r="A1" s="465" t="s">
        <v>250</v>
      </c>
      <c r="B1" s="465"/>
      <c r="C1" s="465"/>
      <c r="D1" s="465"/>
      <c r="E1" s="465"/>
      <c r="F1" s="465"/>
      <c r="G1" s="465"/>
      <c r="H1" s="465"/>
      <c r="I1" s="465"/>
      <c r="J1" s="465"/>
      <c r="K1" s="465"/>
      <c r="L1" s="465"/>
      <c r="M1" s="465"/>
      <c r="N1" s="465"/>
      <c r="O1" s="465"/>
      <c r="P1" s="465"/>
      <c r="Q1" s="465"/>
      <c r="R1" s="465"/>
    </row>
    <row r="2" spans="1:18" ht="21" customHeight="1" x14ac:dyDescent="0.15">
      <c r="A2" s="466" t="s">
        <v>249</v>
      </c>
      <c r="B2" s="467"/>
      <c r="C2" s="467"/>
      <c r="D2" s="467"/>
      <c r="E2" s="467"/>
      <c r="F2" s="468"/>
      <c r="G2" s="466" t="s">
        <v>248</v>
      </c>
      <c r="H2" s="467"/>
      <c r="I2" s="467"/>
      <c r="J2" s="467"/>
      <c r="K2" s="467"/>
      <c r="L2" s="467"/>
      <c r="M2" s="467"/>
      <c r="N2" s="467"/>
      <c r="O2" s="467"/>
      <c r="P2" s="467"/>
      <c r="Q2" s="467"/>
      <c r="R2" s="468"/>
    </row>
    <row r="3" spans="1:18" ht="15" customHeight="1" x14ac:dyDescent="0.15">
      <c r="A3" s="469" t="s">
        <v>247</v>
      </c>
      <c r="B3" s="469" t="s">
        <v>246</v>
      </c>
      <c r="C3" s="469" t="s">
        <v>245</v>
      </c>
      <c r="D3" s="469" t="s">
        <v>244</v>
      </c>
      <c r="E3" s="469" t="s">
        <v>243</v>
      </c>
      <c r="F3" s="469" t="s">
        <v>242</v>
      </c>
      <c r="G3" s="472" t="s">
        <v>51</v>
      </c>
      <c r="H3" s="473"/>
      <c r="I3" s="474"/>
      <c r="J3" s="472" t="s">
        <v>50</v>
      </c>
      <c r="K3" s="473"/>
      <c r="L3" s="474"/>
      <c r="M3" s="472" t="s">
        <v>49</v>
      </c>
      <c r="N3" s="473"/>
      <c r="O3" s="474"/>
      <c r="P3" s="472" t="s">
        <v>48</v>
      </c>
      <c r="Q3" s="473"/>
      <c r="R3" s="474"/>
    </row>
    <row r="4" spans="1:18" ht="15" customHeight="1" x14ac:dyDescent="0.15">
      <c r="A4" s="470"/>
      <c r="B4" s="470"/>
      <c r="C4" s="470"/>
      <c r="D4" s="470"/>
      <c r="E4" s="470"/>
      <c r="F4" s="470"/>
      <c r="G4" s="323"/>
      <c r="H4" s="324" t="s">
        <v>369</v>
      </c>
      <c r="I4" s="325"/>
      <c r="J4" s="323"/>
      <c r="K4" s="324" t="s">
        <v>370</v>
      </c>
      <c r="L4" s="325"/>
      <c r="M4" s="323"/>
      <c r="N4" s="324" t="s">
        <v>371</v>
      </c>
      <c r="O4" s="325"/>
      <c r="P4" s="323"/>
      <c r="Q4" s="324" t="s">
        <v>372</v>
      </c>
      <c r="R4" s="325"/>
    </row>
    <row r="5" spans="1:18" ht="21" customHeight="1" x14ac:dyDescent="0.15">
      <c r="A5" s="471"/>
      <c r="B5" s="470"/>
      <c r="C5" s="470"/>
      <c r="D5" s="470"/>
      <c r="E5" s="470"/>
      <c r="F5" s="470"/>
      <c r="G5" s="326" t="s">
        <v>241</v>
      </c>
      <c r="H5" s="327" t="s">
        <v>240</v>
      </c>
      <c r="I5" s="328" t="s">
        <v>239</v>
      </c>
      <c r="J5" s="326" t="s">
        <v>241</v>
      </c>
      <c r="K5" s="327" t="s">
        <v>240</v>
      </c>
      <c r="L5" s="328" t="s">
        <v>239</v>
      </c>
      <c r="M5" s="326" t="s">
        <v>241</v>
      </c>
      <c r="N5" s="327" t="s">
        <v>240</v>
      </c>
      <c r="O5" s="328" t="s">
        <v>239</v>
      </c>
      <c r="P5" s="326" t="s">
        <v>241</v>
      </c>
      <c r="Q5" s="327" t="s">
        <v>240</v>
      </c>
      <c r="R5" s="328" t="s">
        <v>239</v>
      </c>
    </row>
    <row r="6" spans="1:18" ht="42" customHeight="1" x14ac:dyDescent="0.15">
      <c r="A6" s="475" t="s">
        <v>238</v>
      </c>
      <c r="B6" s="329">
        <f t="shared" ref="B6:B53" si="0">ROW()-5</f>
        <v>1</v>
      </c>
      <c r="C6" s="330" t="s">
        <v>237</v>
      </c>
      <c r="D6" s="331" t="s">
        <v>236</v>
      </c>
      <c r="E6" s="331" t="s">
        <v>235</v>
      </c>
      <c r="F6" s="330" t="s">
        <v>234</v>
      </c>
      <c r="G6" s="332"/>
      <c r="H6" s="333"/>
      <c r="I6" s="334"/>
      <c r="J6" s="332"/>
      <c r="K6" s="333"/>
      <c r="L6" s="334"/>
      <c r="M6" s="332"/>
      <c r="N6" s="333"/>
      <c r="O6" s="334"/>
      <c r="P6" s="332"/>
      <c r="Q6" s="333"/>
      <c r="R6" s="334"/>
    </row>
    <row r="7" spans="1:18" ht="48" x14ac:dyDescent="0.15">
      <c r="A7" s="464"/>
      <c r="B7" s="335">
        <f t="shared" si="0"/>
        <v>2</v>
      </c>
      <c r="C7" s="336" t="s">
        <v>233</v>
      </c>
      <c r="D7" s="337" t="s">
        <v>232</v>
      </c>
      <c r="E7" s="338" t="s">
        <v>231</v>
      </c>
      <c r="F7" s="339" t="s">
        <v>230</v>
      </c>
      <c r="G7" s="340"/>
      <c r="H7" s="341"/>
      <c r="I7" s="342"/>
      <c r="J7" s="340"/>
      <c r="K7" s="341"/>
      <c r="L7" s="342"/>
      <c r="M7" s="340"/>
      <c r="N7" s="341"/>
      <c r="O7" s="342"/>
      <c r="P7" s="340"/>
      <c r="Q7" s="341"/>
      <c r="R7" s="342"/>
    </row>
    <row r="8" spans="1:18" ht="36" x14ac:dyDescent="0.15">
      <c r="A8" s="337" t="s">
        <v>229</v>
      </c>
      <c r="B8" s="343">
        <f t="shared" si="0"/>
        <v>3</v>
      </c>
      <c r="C8" s="344" t="s">
        <v>228</v>
      </c>
      <c r="D8" s="345" t="s">
        <v>98</v>
      </c>
      <c r="E8" s="346" t="s">
        <v>227</v>
      </c>
      <c r="F8" s="346" t="s">
        <v>226</v>
      </c>
      <c r="G8" s="347"/>
      <c r="H8" s="348"/>
      <c r="I8" s="349"/>
      <c r="J8" s="347"/>
      <c r="K8" s="348"/>
      <c r="L8" s="349"/>
      <c r="M8" s="347"/>
      <c r="N8" s="348"/>
      <c r="O8" s="349"/>
      <c r="P8" s="347"/>
      <c r="Q8" s="348"/>
      <c r="R8" s="349"/>
    </row>
    <row r="9" spans="1:18" ht="39.950000000000003" customHeight="1" x14ac:dyDescent="0.15">
      <c r="A9" s="459" t="s">
        <v>225</v>
      </c>
      <c r="B9" s="343">
        <f t="shared" si="0"/>
        <v>4</v>
      </c>
      <c r="C9" s="350" t="s">
        <v>224</v>
      </c>
      <c r="D9" s="351" t="s">
        <v>92</v>
      </c>
      <c r="E9" s="351" t="s">
        <v>223</v>
      </c>
      <c r="F9" s="346" t="s">
        <v>222</v>
      </c>
      <c r="G9" s="347"/>
      <c r="H9" s="348"/>
      <c r="I9" s="349"/>
      <c r="J9" s="347"/>
      <c r="K9" s="348"/>
      <c r="L9" s="349"/>
      <c r="M9" s="347"/>
      <c r="N9" s="348"/>
      <c r="O9" s="349"/>
      <c r="P9" s="347"/>
      <c r="Q9" s="348"/>
      <c r="R9" s="349"/>
    </row>
    <row r="10" spans="1:18" ht="72" x14ac:dyDescent="0.15">
      <c r="A10" s="460"/>
      <c r="B10" s="329">
        <f t="shared" si="0"/>
        <v>5</v>
      </c>
      <c r="C10" s="352" t="s">
        <v>221</v>
      </c>
      <c r="D10" s="331" t="s">
        <v>92</v>
      </c>
      <c r="E10" s="330" t="s">
        <v>220</v>
      </c>
      <c r="F10" s="336" t="s">
        <v>219</v>
      </c>
      <c r="G10" s="332"/>
      <c r="H10" s="333"/>
      <c r="I10" s="334"/>
      <c r="J10" s="332"/>
      <c r="K10" s="333"/>
      <c r="L10" s="334"/>
      <c r="M10" s="332"/>
      <c r="N10" s="333"/>
      <c r="O10" s="334"/>
      <c r="P10" s="332"/>
      <c r="Q10" s="333"/>
      <c r="R10" s="334"/>
    </row>
    <row r="11" spans="1:18" ht="48" x14ac:dyDescent="0.15">
      <c r="A11" s="460"/>
      <c r="B11" s="335">
        <f t="shared" si="0"/>
        <v>6</v>
      </c>
      <c r="C11" s="353" t="s">
        <v>218</v>
      </c>
      <c r="D11" s="338" t="s">
        <v>98</v>
      </c>
      <c r="E11" s="338" t="s">
        <v>217</v>
      </c>
      <c r="F11" s="330" t="s">
        <v>216</v>
      </c>
      <c r="G11" s="332"/>
      <c r="H11" s="333"/>
      <c r="I11" s="334"/>
      <c r="J11" s="332"/>
      <c r="K11" s="333"/>
      <c r="L11" s="334"/>
      <c r="M11" s="332"/>
      <c r="N11" s="333"/>
      <c r="O11" s="334"/>
      <c r="P11" s="332"/>
      <c r="Q11" s="333"/>
      <c r="R11" s="334"/>
    </row>
    <row r="12" spans="1:18" ht="39.950000000000003" customHeight="1" x14ac:dyDescent="0.15">
      <c r="A12" s="460"/>
      <c r="B12" s="354">
        <f t="shared" si="0"/>
        <v>7</v>
      </c>
      <c r="C12" s="330" t="s">
        <v>215</v>
      </c>
      <c r="D12" s="338" t="s">
        <v>92</v>
      </c>
      <c r="E12" s="338" t="s">
        <v>214</v>
      </c>
      <c r="F12" s="336" t="s">
        <v>213</v>
      </c>
      <c r="G12" s="332"/>
      <c r="H12" s="333"/>
      <c r="I12" s="334"/>
      <c r="J12" s="332"/>
      <c r="K12" s="333"/>
      <c r="L12" s="334"/>
      <c r="M12" s="332"/>
      <c r="N12" s="333"/>
      <c r="O12" s="334"/>
      <c r="P12" s="332"/>
      <c r="Q12" s="333"/>
      <c r="R12" s="334"/>
    </row>
    <row r="13" spans="1:18" ht="42" customHeight="1" x14ac:dyDescent="0.15">
      <c r="A13" s="461"/>
      <c r="B13" s="355">
        <f t="shared" si="0"/>
        <v>8</v>
      </c>
      <c r="C13" s="352" t="s">
        <v>212</v>
      </c>
      <c r="D13" s="356" t="s">
        <v>92</v>
      </c>
      <c r="E13" s="337" t="s">
        <v>211</v>
      </c>
      <c r="F13" s="353" t="s">
        <v>141</v>
      </c>
      <c r="G13" s="357"/>
      <c r="H13" s="358"/>
      <c r="I13" s="359"/>
      <c r="J13" s="357"/>
      <c r="K13" s="358"/>
      <c r="L13" s="359"/>
      <c r="M13" s="360"/>
      <c r="N13" s="358"/>
      <c r="O13" s="359"/>
      <c r="P13" s="360"/>
      <c r="Q13" s="358"/>
      <c r="R13" s="359"/>
    </row>
    <row r="14" spans="1:18" ht="45" customHeight="1" x14ac:dyDescent="0.15">
      <c r="A14" s="462" t="s">
        <v>210</v>
      </c>
      <c r="B14" s="343">
        <f t="shared" si="0"/>
        <v>9</v>
      </c>
      <c r="C14" s="346" t="s">
        <v>209</v>
      </c>
      <c r="D14" s="351" t="s">
        <v>92</v>
      </c>
      <c r="E14" s="346" t="s">
        <v>208</v>
      </c>
      <c r="F14" s="346" t="s">
        <v>207</v>
      </c>
      <c r="G14" s="361"/>
      <c r="H14" s="362"/>
      <c r="I14" s="363"/>
      <c r="J14" s="361"/>
      <c r="K14" s="362"/>
      <c r="L14" s="363"/>
      <c r="M14" s="361"/>
      <c r="N14" s="362"/>
      <c r="O14" s="363"/>
      <c r="P14" s="361"/>
      <c r="Q14" s="362"/>
      <c r="R14" s="363"/>
    </row>
    <row r="15" spans="1:18" ht="45" customHeight="1" x14ac:dyDescent="0.15">
      <c r="A15" s="463"/>
      <c r="B15" s="329">
        <f t="shared" si="0"/>
        <v>10</v>
      </c>
      <c r="C15" s="330" t="s">
        <v>206</v>
      </c>
      <c r="D15" s="364" t="s">
        <v>92</v>
      </c>
      <c r="E15" s="330" t="s">
        <v>205</v>
      </c>
      <c r="F15" s="365" t="s">
        <v>138</v>
      </c>
      <c r="G15" s="333"/>
      <c r="H15" s="333"/>
      <c r="I15" s="334"/>
      <c r="J15" s="332"/>
      <c r="K15" s="333"/>
      <c r="L15" s="334"/>
      <c r="M15" s="332"/>
      <c r="N15" s="333"/>
      <c r="O15" s="334"/>
      <c r="P15" s="332"/>
      <c r="Q15" s="333"/>
      <c r="R15" s="334"/>
    </row>
    <row r="16" spans="1:18" ht="45" customHeight="1" x14ac:dyDescent="0.15">
      <c r="A16" s="463"/>
      <c r="B16" s="329">
        <f t="shared" si="0"/>
        <v>11</v>
      </c>
      <c r="C16" s="339" t="s">
        <v>204</v>
      </c>
      <c r="D16" s="366" t="s">
        <v>98</v>
      </c>
      <c r="E16" s="339" t="s">
        <v>203</v>
      </c>
      <c r="F16" s="339" t="s">
        <v>200</v>
      </c>
      <c r="G16" s="357"/>
      <c r="H16" s="358"/>
      <c r="I16" s="359"/>
      <c r="J16" s="357"/>
      <c r="K16" s="358"/>
      <c r="L16" s="359"/>
      <c r="M16" s="357"/>
      <c r="N16" s="358"/>
      <c r="O16" s="359"/>
      <c r="P16" s="357"/>
      <c r="Q16" s="358"/>
      <c r="R16" s="359"/>
    </row>
    <row r="17" spans="1:18" ht="45" customHeight="1" x14ac:dyDescent="0.15">
      <c r="A17" s="463"/>
      <c r="B17" s="335">
        <f t="shared" si="0"/>
        <v>12</v>
      </c>
      <c r="C17" s="352" t="s">
        <v>202</v>
      </c>
      <c r="D17" s="356" t="s">
        <v>98</v>
      </c>
      <c r="E17" s="336" t="s">
        <v>201</v>
      </c>
      <c r="F17" s="367" t="s">
        <v>200</v>
      </c>
      <c r="G17" s="333"/>
      <c r="H17" s="333"/>
      <c r="I17" s="334"/>
      <c r="J17" s="332"/>
      <c r="K17" s="333"/>
      <c r="L17" s="334"/>
      <c r="M17" s="332"/>
      <c r="N17" s="333"/>
      <c r="O17" s="334"/>
      <c r="P17" s="332"/>
      <c r="Q17" s="333"/>
      <c r="R17" s="334"/>
    </row>
    <row r="18" spans="1:18" ht="30" customHeight="1" x14ac:dyDescent="0.15">
      <c r="A18" s="464"/>
      <c r="B18" s="355">
        <f t="shared" si="0"/>
        <v>13</v>
      </c>
      <c r="C18" s="368" t="s">
        <v>199</v>
      </c>
      <c r="D18" s="369" t="s">
        <v>98</v>
      </c>
      <c r="E18" s="370" t="s">
        <v>198</v>
      </c>
      <c r="F18" s="371" t="s">
        <v>197</v>
      </c>
      <c r="G18" s="372"/>
      <c r="H18" s="373"/>
      <c r="I18" s="374"/>
      <c r="J18" s="372"/>
      <c r="K18" s="373"/>
      <c r="L18" s="374"/>
      <c r="M18" s="372"/>
      <c r="N18" s="373"/>
      <c r="O18" s="374"/>
      <c r="P18" s="372"/>
      <c r="Q18" s="373"/>
      <c r="R18" s="374"/>
    </row>
    <row r="19" spans="1:18" ht="31.5" customHeight="1" x14ac:dyDescent="0.15">
      <c r="A19" s="462" t="s">
        <v>196</v>
      </c>
      <c r="B19" s="375">
        <f t="shared" si="0"/>
        <v>14</v>
      </c>
      <c r="C19" s="350" t="s">
        <v>195</v>
      </c>
      <c r="D19" s="351" t="s">
        <v>92</v>
      </c>
      <c r="E19" s="346" t="s">
        <v>194</v>
      </c>
      <c r="F19" s="346" t="s">
        <v>141</v>
      </c>
      <c r="G19" s="347"/>
      <c r="H19" s="348"/>
      <c r="I19" s="349"/>
      <c r="J19" s="347"/>
      <c r="K19" s="348"/>
      <c r="L19" s="349"/>
      <c r="M19" s="347"/>
      <c r="N19" s="348"/>
      <c r="O19" s="349"/>
      <c r="P19" s="347"/>
      <c r="Q19" s="348"/>
      <c r="R19" s="349"/>
    </row>
    <row r="20" spans="1:18" ht="72" x14ac:dyDescent="0.15">
      <c r="A20" s="463"/>
      <c r="B20" s="376">
        <f t="shared" si="0"/>
        <v>15</v>
      </c>
      <c r="C20" s="377" t="s">
        <v>193</v>
      </c>
      <c r="D20" s="366" t="s">
        <v>92</v>
      </c>
      <c r="E20" s="339" t="s">
        <v>192</v>
      </c>
      <c r="F20" s="339" t="s">
        <v>191</v>
      </c>
      <c r="G20" s="340"/>
      <c r="H20" s="341"/>
      <c r="I20" s="342"/>
      <c r="J20" s="340"/>
      <c r="K20" s="341"/>
      <c r="L20" s="342"/>
      <c r="M20" s="340"/>
      <c r="N20" s="333"/>
      <c r="O20" s="334"/>
      <c r="P20" s="332"/>
      <c r="Q20" s="333"/>
      <c r="R20" s="334"/>
    </row>
    <row r="21" spans="1:18" ht="27" customHeight="1" x14ac:dyDescent="0.15">
      <c r="A21" s="463"/>
      <c r="B21" s="376">
        <f t="shared" si="0"/>
        <v>16</v>
      </c>
      <c r="C21" s="377" t="s">
        <v>190</v>
      </c>
      <c r="D21" s="366" t="s">
        <v>92</v>
      </c>
      <c r="E21" s="339" t="s">
        <v>189</v>
      </c>
      <c r="F21" s="339" t="s">
        <v>141</v>
      </c>
      <c r="G21" s="340"/>
      <c r="H21" s="341"/>
      <c r="I21" s="342"/>
      <c r="J21" s="340"/>
      <c r="K21" s="341"/>
      <c r="L21" s="342"/>
      <c r="M21" s="340"/>
      <c r="N21" s="333"/>
      <c r="O21" s="342"/>
      <c r="P21" s="340"/>
      <c r="Q21" s="358"/>
      <c r="R21" s="342"/>
    </row>
    <row r="22" spans="1:18" ht="27" customHeight="1" x14ac:dyDescent="0.15">
      <c r="A22" s="463"/>
      <c r="B22" s="376">
        <f t="shared" si="0"/>
        <v>17</v>
      </c>
      <c r="C22" s="377" t="s">
        <v>188</v>
      </c>
      <c r="D22" s="366" t="s">
        <v>92</v>
      </c>
      <c r="E22" s="339" t="s">
        <v>187</v>
      </c>
      <c r="F22" s="339" t="s">
        <v>141</v>
      </c>
      <c r="G22" s="340"/>
      <c r="H22" s="341"/>
      <c r="I22" s="342"/>
      <c r="J22" s="340"/>
      <c r="K22" s="341"/>
      <c r="L22" s="342"/>
      <c r="M22" s="340"/>
      <c r="N22" s="333"/>
      <c r="O22" s="342"/>
      <c r="P22" s="340"/>
      <c r="Q22" s="333"/>
      <c r="R22" s="342"/>
    </row>
    <row r="23" spans="1:18" ht="27" customHeight="1" x14ac:dyDescent="0.15">
      <c r="A23" s="463"/>
      <c r="B23" s="376">
        <f t="shared" si="0"/>
        <v>18</v>
      </c>
      <c r="C23" s="377" t="s">
        <v>186</v>
      </c>
      <c r="D23" s="366" t="s">
        <v>92</v>
      </c>
      <c r="E23" s="339" t="s">
        <v>185</v>
      </c>
      <c r="F23" s="339" t="s">
        <v>141</v>
      </c>
      <c r="G23" s="340"/>
      <c r="H23" s="341"/>
      <c r="I23" s="342"/>
      <c r="J23" s="340"/>
      <c r="K23" s="341"/>
      <c r="L23" s="342"/>
      <c r="M23" s="340"/>
      <c r="N23" s="358"/>
      <c r="O23" s="342"/>
      <c r="P23" s="340"/>
      <c r="Q23" s="358"/>
      <c r="R23" s="342"/>
    </row>
    <row r="24" spans="1:18" ht="38.1" customHeight="1" x14ac:dyDescent="0.15">
      <c r="A24" s="463"/>
      <c r="B24" s="376">
        <f t="shared" si="0"/>
        <v>19</v>
      </c>
      <c r="C24" s="378" t="s">
        <v>184</v>
      </c>
      <c r="D24" s="364" t="s">
        <v>98</v>
      </c>
      <c r="E24" s="330" t="s">
        <v>183</v>
      </c>
      <c r="F24" s="330" t="s">
        <v>182</v>
      </c>
      <c r="G24" s="332"/>
      <c r="H24" s="333"/>
      <c r="I24" s="334"/>
      <c r="J24" s="332"/>
      <c r="K24" s="333"/>
      <c r="L24" s="334"/>
      <c r="M24" s="332"/>
      <c r="N24" s="333"/>
      <c r="O24" s="334"/>
      <c r="P24" s="332"/>
      <c r="Q24" s="333"/>
      <c r="R24" s="334"/>
    </row>
    <row r="25" spans="1:18" ht="30" customHeight="1" x14ac:dyDescent="0.15">
      <c r="A25" s="464"/>
      <c r="B25" s="379">
        <f t="shared" si="0"/>
        <v>20</v>
      </c>
      <c r="C25" s="371" t="s">
        <v>181</v>
      </c>
      <c r="D25" s="370" t="s">
        <v>92</v>
      </c>
      <c r="E25" s="371" t="s">
        <v>180</v>
      </c>
      <c r="F25" s="371" t="s">
        <v>179</v>
      </c>
      <c r="G25" s="372"/>
      <c r="H25" s="373"/>
      <c r="I25" s="374"/>
      <c r="J25" s="372"/>
      <c r="K25" s="373"/>
      <c r="L25" s="374"/>
      <c r="M25" s="372"/>
      <c r="N25" s="373"/>
      <c r="O25" s="374"/>
      <c r="P25" s="372"/>
      <c r="Q25" s="373"/>
      <c r="R25" s="374"/>
    </row>
    <row r="26" spans="1:18" ht="48" x14ac:dyDescent="0.15">
      <c r="A26" s="462" t="s">
        <v>178</v>
      </c>
      <c r="B26" s="375">
        <f t="shared" si="0"/>
        <v>21</v>
      </c>
      <c r="C26" s="346" t="s">
        <v>177</v>
      </c>
      <c r="D26" s="351" t="s">
        <v>98</v>
      </c>
      <c r="E26" s="346" t="s">
        <v>176</v>
      </c>
      <c r="F26" s="346" t="s">
        <v>175</v>
      </c>
      <c r="G26" s="347"/>
      <c r="H26" s="348"/>
      <c r="I26" s="349"/>
      <c r="J26" s="347"/>
      <c r="K26" s="348"/>
      <c r="L26" s="349"/>
      <c r="M26" s="347"/>
      <c r="N26" s="348"/>
      <c r="O26" s="349"/>
      <c r="P26" s="347"/>
      <c r="Q26" s="348"/>
      <c r="R26" s="349"/>
    </row>
    <row r="27" spans="1:18" ht="30" customHeight="1" x14ac:dyDescent="0.15">
      <c r="A27" s="463"/>
      <c r="B27" s="376">
        <f t="shared" si="0"/>
        <v>22</v>
      </c>
      <c r="C27" s="330" t="s">
        <v>174</v>
      </c>
      <c r="D27" s="364" t="s">
        <v>98</v>
      </c>
      <c r="E27" s="330" t="s">
        <v>173</v>
      </c>
      <c r="F27" s="330" t="s">
        <v>172</v>
      </c>
      <c r="G27" s="332"/>
      <c r="H27" s="333"/>
      <c r="I27" s="334"/>
      <c r="J27" s="332"/>
      <c r="K27" s="333"/>
      <c r="L27" s="334"/>
      <c r="M27" s="332"/>
      <c r="N27" s="333"/>
      <c r="O27" s="334"/>
      <c r="P27" s="332"/>
      <c r="Q27" s="333"/>
      <c r="R27" s="334"/>
    </row>
    <row r="28" spans="1:18" ht="30" customHeight="1" x14ac:dyDescent="0.15">
      <c r="A28" s="463"/>
      <c r="B28" s="376">
        <f t="shared" si="0"/>
        <v>23</v>
      </c>
      <c r="C28" s="330" t="s">
        <v>171</v>
      </c>
      <c r="D28" s="364" t="s">
        <v>98</v>
      </c>
      <c r="E28" s="330" t="s">
        <v>170</v>
      </c>
      <c r="F28" s="330" t="s">
        <v>169</v>
      </c>
      <c r="G28" s="332"/>
      <c r="H28" s="333"/>
      <c r="I28" s="334"/>
      <c r="J28" s="332"/>
      <c r="K28" s="333"/>
      <c r="L28" s="334"/>
      <c r="M28" s="332"/>
      <c r="N28" s="333"/>
      <c r="O28" s="334"/>
      <c r="P28" s="332"/>
      <c r="Q28" s="333"/>
      <c r="R28" s="334"/>
    </row>
    <row r="29" spans="1:18" ht="30" customHeight="1" x14ac:dyDescent="0.15">
      <c r="A29" s="464"/>
      <c r="B29" s="380">
        <f t="shared" si="0"/>
        <v>24</v>
      </c>
      <c r="C29" s="381" t="s">
        <v>168</v>
      </c>
      <c r="D29" s="382" t="s">
        <v>98</v>
      </c>
      <c r="E29" s="381" t="s">
        <v>167</v>
      </c>
      <c r="F29" s="381" t="s">
        <v>166</v>
      </c>
      <c r="G29" s="360"/>
      <c r="H29" s="383"/>
      <c r="I29" s="384"/>
      <c r="J29" s="360"/>
      <c r="K29" s="383"/>
      <c r="L29" s="384"/>
      <c r="M29" s="360"/>
      <c r="N29" s="383"/>
      <c r="O29" s="384"/>
      <c r="P29" s="360"/>
      <c r="Q29" s="383"/>
      <c r="R29" s="384"/>
    </row>
    <row r="30" spans="1:18" ht="42" customHeight="1" x14ac:dyDescent="0.15">
      <c r="A30" s="385" t="s">
        <v>165</v>
      </c>
      <c r="B30" s="379">
        <f t="shared" si="0"/>
        <v>25</v>
      </c>
      <c r="C30" s="381" t="s">
        <v>164</v>
      </c>
      <c r="D30" s="382" t="s">
        <v>92</v>
      </c>
      <c r="E30" s="385" t="s">
        <v>163</v>
      </c>
      <c r="F30" s="381" t="s">
        <v>162</v>
      </c>
      <c r="G30" s="360"/>
      <c r="H30" s="383"/>
      <c r="I30" s="384"/>
      <c r="J30" s="360"/>
      <c r="K30" s="383"/>
      <c r="L30" s="384"/>
      <c r="M30" s="360"/>
      <c r="N30" s="383"/>
      <c r="O30" s="384"/>
      <c r="P30" s="360"/>
      <c r="Q30" s="383"/>
      <c r="R30" s="384"/>
    </row>
    <row r="31" spans="1:18" ht="21.75" customHeight="1" x14ac:dyDescent="0.15">
      <c r="A31" s="478" t="s">
        <v>161</v>
      </c>
      <c r="B31" s="375">
        <f t="shared" si="0"/>
        <v>26</v>
      </c>
      <c r="C31" s="346" t="s">
        <v>160</v>
      </c>
      <c r="D31" s="351" t="s">
        <v>98</v>
      </c>
      <c r="E31" s="346" t="s">
        <v>159</v>
      </c>
      <c r="F31" s="346" t="s">
        <v>141</v>
      </c>
      <c r="G31" s="347"/>
      <c r="H31" s="348"/>
      <c r="I31" s="349"/>
      <c r="J31" s="347"/>
      <c r="K31" s="348"/>
      <c r="L31" s="349"/>
      <c r="M31" s="347"/>
      <c r="N31" s="348"/>
      <c r="O31" s="349"/>
      <c r="P31" s="347"/>
      <c r="Q31" s="348"/>
      <c r="R31" s="349"/>
    </row>
    <row r="32" spans="1:18" ht="21.75" customHeight="1" x14ac:dyDescent="0.15">
      <c r="A32" s="476"/>
      <c r="B32" s="376">
        <f t="shared" si="0"/>
        <v>27</v>
      </c>
      <c r="C32" s="330" t="s">
        <v>158</v>
      </c>
      <c r="D32" s="364" t="s">
        <v>98</v>
      </c>
      <c r="E32" s="330" t="s">
        <v>157</v>
      </c>
      <c r="F32" s="339" t="s">
        <v>156</v>
      </c>
      <c r="G32" s="332"/>
      <c r="H32" s="333"/>
      <c r="I32" s="334"/>
      <c r="J32" s="332"/>
      <c r="K32" s="333"/>
      <c r="L32" s="334"/>
      <c r="M32" s="332"/>
      <c r="N32" s="333"/>
      <c r="O32" s="334"/>
      <c r="P32" s="332"/>
      <c r="Q32" s="333"/>
      <c r="R32" s="334"/>
    </row>
    <row r="33" spans="1:18" ht="21.75" customHeight="1" x14ac:dyDescent="0.15">
      <c r="A33" s="476"/>
      <c r="B33" s="376">
        <f t="shared" si="0"/>
        <v>28</v>
      </c>
      <c r="C33" s="330" t="s">
        <v>155</v>
      </c>
      <c r="D33" s="364" t="s">
        <v>98</v>
      </c>
      <c r="E33" s="330" t="s">
        <v>147</v>
      </c>
      <c r="F33" s="330" t="s">
        <v>141</v>
      </c>
      <c r="G33" s="332"/>
      <c r="H33" s="333"/>
      <c r="I33" s="334"/>
      <c r="J33" s="332"/>
      <c r="K33" s="333"/>
      <c r="L33" s="334"/>
      <c r="M33" s="332"/>
      <c r="N33" s="333"/>
      <c r="O33" s="334"/>
      <c r="P33" s="332"/>
      <c r="Q33" s="333"/>
      <c r="R33" s="334"/>
    </row>
    <row r="34" spans="1:18" ht="21.75" customHeight="1" x14ac:dyDescent="0.15">
      <c r="A34" s="476"/>
      <c r="B34" s="376">
        <f t="shared" si="0"/>
        <v>29</v>
      </c>
      <c r="C34" s="330" t="s">
        <v>154</v>
      </c>
      <c r="D34" s="364" t="s">
        <v>98</v>
      </c>
      <c r="E34" s="330" t="s">
        <v>153</v>
      </c>
      <c r="F34" s="330" t="s">
        <v>152</v>
      </c>
      <c r="G34" s="332"/>
      <c r="H34" s="333"/>
      <c r="I34" s="334"/>
      <c r="J34" s="332"/>
      <c r="K34" s="333"/>
      <c r="L34" s="334"/>
      <c r="M34" s="332"/>
      <c r="N34" s="333"/>
      <c r="O34" s="334"/>
      <c r="P34" s="332"/>
      <c r="Q34" s="333"/>
      <c r="R34" s="334"/>
    </row>
    <row r="35" spans="1:18" ht="21.75" customHeight="1" x14ac:dyDescent="0.15">
      <c r="A35" s="476"/>
      <c r="B35" s="376">
        <f t="shared" si="0"/>
        <v>30</v>
      </c>
      <c r="C35" s="352" t="s">
        <v>151</v>
      </c>
      <c r="D35" s="356" t="s">
        <v>98</v>
      </c>
      <c r="E35" s="336" t="s">
        <v>150</v>
      </c>
      <c r="F35" s="336" t="s">
        <v>149</v>
      </c>
      <c r="G35" s="357"/>
      <c r="H35" s="358"/>
      <c r="I35" s="359"/>
      <c r="J35" s="357"/>
      <c r="K35" s="358"/>
      <c r="L35" s="359"/>
      <c r="M35" s="357"/>
      <c r="N35" s="358"/>
      <c r="O35" s="359"/>
      <c r="P35" s="357"/>
      <c r="Q35" s="358"/>
      <c r="R35" s="359"/>
    </row>
    <row r="36" spans="1:18" ht="42" customHeight="1" x14ac:dyDescent="0.15">
      <c r="A36" s="477"/>
      <c r="B36" s="379">
        <f t="shared" si="0"/>
        <v>31</v>
      </c>
      <c r="C36" s="368" t="s">
        <v>148</v>
      </c>
      <c r="D36" s="369" t="s">
        <v>98</v>
      </c>
      <c r="E36" s="370" t="s">
        <v>147</v>
      </c>
      <c r="F36" s="371" t="s">
        <v>141</v>
      </c>
      <c r="G36" s="372"/>
      <c r="H36" s="373"/>
      <c r="I36" s="374"/>
      <c r="J36" s="372"/>
      <c r="K36" s="373"/>
      <c r="L36" s="374"/>
      <c r="M36" s="372"/>
      <c r="N36" s="373"/>
      <c r="O36" s="374"/>
      <c r="P36" s="372"/>
      <c r="Q36" s="373"/>
      <c r="R36" s="374"/>
    </row>
    <row r="37" spans="1:18" ht="42" customHeight="1" x14ac:dyDescent="0.15">
      <c r="A37" s="478" t="s">
        <v>146</v>
      </c>
      <c r="B37" s="375">
        <f t="shared" si="0"/>
        <v>32</v>
      </c>
      <c r="C37" s="346" t="s">
        <v>145</v>
      </c>
      <c r="D37" s="351" t="s">
        <v>98</v>
      </c>
      <c r="E37" s="351" t="s">
        <v>144</v>
      </c>
      <c r="F37" s="346" t="s">
        <v>141</v>
      </c>
      <c r="G37" s="347"/>
      <c r="H37" s="348"/>
      <c r="I37" s="349"/>
      <c r="J37" s="347"/>
      <c r="K37" s="348"/>
      <c r="L37" s="349"/>
      <c r="M37" s="347"/>
      <c r="N37" s="348"/>
      <c r="O37" s="349"/>
      <c r="P37" s="347"/>
      <c r="Q37" s="348"/>
      <c r="R37" s="349"/>
    </row>
    <row r="38" spans="1:18" ht="42" customHeight="1" x14ac:dyDescent="0.15">
      <c r="A38" s="476"/>
      <c r="B38" s="376">
        <f t="shared" si="0"/>
        <v>33</v>
      </c>
      <c r="C38" s="339" t="s">
        <v>143</v>
      </c>
      <c r="D38" s="331" t="s">
        <v>98</v>
      </c>
      <c r="E38" s="331" t="s">
        <v>142</v>
      </c>
      <c r="F38" s="330" t="s">
        <v>141</v>
      </c>
      <c r="G38" s="340"/>
      <c r="H38" s="341"/>
      <c r="I38" s="342"/>
      <c r="J38" s="340"/>
      <c r="K38" s="341"/>
      <c r="L38" s="342"/>
      <c r="M38" s="340"/>
      <c r="N38" s="341"/>
      <c r="O38" s="342"/>
      <c r="P38" s="340"/>
      <c r="Q38" s="341"/>
      <c r="R38" s="342"/>
    </row>
    <row r="39" spans="1:18" ht="42" customHeight="1" x14ac:dyDescent="0.15">
      <c r="A39" s="476"/>
      <c r="B39" s="376">
        <f t="shared" si="0"/>
        <v>34</v>
      </c>
      <c r="C39" s="336" t="s">
        <v>140</v>
      </c>
      <c r="D39" s="356" t="s">
        <v>98</v>
      </c>
      <c r="E39" s="339" t="s">
        <v>139</v>
      </c>
      <c r="F39" s="336" t="s">
        <v>138</v>
      </c>
      <c r="G39" s="332"/>
      <c r="H39" s="333"/>
      <c r="I39" s="334"/>
      <c r="J39" s="332"/>
      <c r="K39" s="333"/>
      <c r="L39" s="334"/>
      <c r="M39" s="332"/>
      <c r="N39" s="333"/>
      <c r="O39" s="334"/>
      <c r="P39" s="332"/>
      <c r="Q39" s="333"/>
      <c r="R39" s="334"/>
    </row>
    <row r="40" spans="1:18" ht="42" customHeight="1" x14ac:dyDescent="0.15">
      <c r="A40" s="477"/>
      <c r="B40" s="379">
        <f t="shared" si="0"/>
        <v>35</v>
      </c>
      <c r="C40" s="353" t="s">
        <v>137</v>
      </c>
      <c r="D40" s="386" t="s">
        <v>98</v>
      </c>
      <c r="E40" s="336" t="s">
        <v>136</v>
      </c>
      <c r="F40" s="353" t="s">
        <v>135</v>
      </c>
      <c r="G40" s="372"/>
      <c r="H40" s="373"/>
      <c r="I40" s="374"/>
      <c r="J40" s="372"/>
      <c r="K40" s="373"/>
      <c r="L40" s="374"/>
      <c r="M40" s="372"/>
      <c r="N40" s="373"/>
      <c r="O40" s="374"/>
      <c r="P40" s="372"/>
      <c r="Q40" s="373"/>
      <c r="R40" s="374"/>
    </row>
    <row r="41" spans="1:18" ht="30" customHeight="1" x14ac:dyDescent="0.15">
      <c r="A41" s="387" t="s">
        <v>134</v>
      </c>
      <c r="B41" s="388">
        <f t="shared" si="0"/>
        <v>36</v>
      </c>
      <c r="C41" s="389" t="s">
        <v>133</v>
      </c>
      <c r="D41" s="387" t="s">
        <v>98</v>
      </c>
      <c r="E41" s="387" t="s">
        <v>132</v>
      </c>
      <c r="F41" s="389" t="s">
        <v>131</v>
      </c>
      <c r="G41" s="360"/>
      <c r="H41" s="383"/>
      <c r="I41" s="384"/>
      <c r="J41" s="360"/>
      <c r="K41" s="383"/>
      <c r="L41" s="384"/>
      <c r="M41" s="360"/>
      <c r="N41" s="383"/>
      <c r="O41" s="384"/>
      <c r="P41" s="360"/>
      <c r="Q41" s="383"/>
      <c r="R41" s="384"/>
    </row>
    <row r="42" spans="1:18" ht="42" customHeight="1" x14ac:dyDescent="0.15">
      <c r="A42" s="462" t="s">
        <v>130</v>
      </c>
      <c r="B42" s="376">
        <f t="shared" si="0"/>
        <v>37</v>
      </c>
      <c r="C42" s="339" t="s">
        <v>129</v>
      </c>
      <c r="D42" s="338" t="s">
        <v>98</v>
      </c>
      <c r="E42" s="339" t="s">
        <v>128</v>
      </c>
      <c r="F42" s="339" t="s">
        <v>127</v>
      </c>
      <c r="G42" s="347"/>
      <c r="H42" s="348"/>
      <c r="I42" s="349"/>
      <c r="J42" s="347"/>
      <c r="K42" s="348"/>
      <c r="L42" s="349"/>
      <c r="M42" s="347"/>
      <c r="N42" s="348"/>
      <c r="O42" s="349"/>
      <c r="P42" s="347"/>
      <c r="Q42" s="348"/>
      <c r="R42" s="349"/>
    </row>
    <row r="43" spans="1:18" ht="30" customHeight="1" x14ac:dyDescent="0.15">
      <c r="A43" s="463"/>
      <c r="B43" s="376">
        <f t="shared" si="0"/>
        <v>38</v>
      </c>
      <c r="C43" s="330" t="s">
        <v>126</v>
      </c>
      <c r="D43" s="331" t="s">
        <v>98</v>
      </c>
      <c r="E43" s="330" t="s">
        <v>125</v>
      </c>
      <c r="F43" s="330" t="s">
        <v>119</v>
      </c>
      <c r="G43" s="332"/>
      <c r="H43" s="333"/>
      <c r="I43" s="334"/>
      <c r="J43" s="332"/>
      <c r="K43" s="333"/>
      <c r="L43" s="334"/>
      <c r="M43" s="332"/>
      <c r="N43" s="333"/>
      <c r="O43" s="334"/>
      <c r="P43" s="332"/>
      <c r="Q43" s="333"/>
      <c r="R43" s="334"/>
    </row>
    <row r="44" spans="1:18" ht="48" x14ac:dyDescent="0.15">
      <c r="A44" s="463"/>
      <c r="B44" s="376">
        <f t="shared" si="0"/>
        <v>39</v>
      </c>
      <c r="C44" s="330" t="s">
        <v>124</v>
      </c>
      <c r="D44" s="331" t="s">
        <v>98</v>
      </c>
      <c r="E44" s="378" t="s">
        <v>123</v>
      </c>
      <c r="F44" s="330" t="s">
        <v>122</v>
      </c>
      <c r="G44" s="332"/>
      <c r="H44" s="333"/>
      <c r="I44" s="334"/>
      <c r="J44" s="332"/>
      <c r="K44" s="333"/>
      <c r="L44" s="334"/>
      <c r="M44" s="332"/>
      <c r="N44" s="333"/>
      <c r="O44" s="334"/>
      <c r="P44" s="332"/>
      <c r="Q44" s="333"/>
      <c r="R44" s="334"/>
    </row>
    <row r="45" spans="1:18" ht="30" customHeight="1" x14ac:dyDescent="0.15">
      <c r="A45" s="463"/>
      <c r="B45" s="376">
        <f t="shared" si="0"/>
        <v>40</v>
      </c>
      <c r="C45" s="390" t="s">
        <v>121</v>
      </c>
      <c r="D45" s="331" t="s">
        <v>98</v>
      </c>
      <c r="E45" s="330" t="s">
        <v>120</v>
      </c>
      <c r="F45" s="330" t="s">
        <v>119</v>
      </c>
      <c r="G45" s="391"/>
      <c r="H45" s="392"/>
      <c r="I45" s="393"/>
      <c r="J45" s="391"/>
      <c r="K45" s="392"/>
      <c r="L45" s="393"/>
      <c r="M45" s="391"/>
      <c r="N45" s="392"/>
      <c r="O45" s="393"/>
      <c r="P45" s="391"/>
      <c r="Q45" s="392"/>
      <c r="R45" s="393"/>
    </row>
    <row r="46" spans="1:18" ht="30" customHeight="1" x14ac:dyDescent="0.15">
      <c r="A46" s="463"/>
      <c r="B46" s="376">
        <f t="shared" si="0"/>
        <v>41</v>
      </c>
      <c r="C46" s="390" t="s">
        <v>118</v>
      </c>
      <c r="D46" s="331" t="s">
        <v>98</v>
      </c>
      <c r="E46" s="330" t="s">
        <v>117</v>
      </c>
      <c r="F46" s="330" t="s">
        <v>116</v>
      </c>
      <c r="G46" s="332"/>
      <c r="H46" s="333"/>
      <c r="I46" s="334"/>
      <c r="J46" s="332"/>
      <c r="K46" s="333"/>
      <c r="L46" s="334"/>
      <c r="M46" s="332"/>
      <c r="N46" s="333"/>
      <c r="O46" s="334"/>
      <c r="P46" s="332"/>
      <c r="Q46" s="333"/>
      <c r="R46" s="334"/>
    </row>
    <row r="47" spans="1:18" ht="30" customHeight="1" x14ac:dyDescent="0.15">
      <c r="A47" s="463"/>
      <c r="B47" s="376">
        <f t="shared" si="0"/>
        <v>42</v>
      </c>
      <c r="C47" s="390" t="s">
        <v>115</v>
      </c>
      <c r="D47" s="331" t="s">
        <v>98</v>
      </c>
      <c r="E47" s="394" t="s">
        <v>114</v>
      </c>
      <c r="F47" s="330" t="s">
        <v>113</v>
      </c>
      <c r="G47" s="332"/>
      <c r="H47" s="333"/>
      <c r="I47" s="334"/>
      <c r="J47" s="332"/>
      <c r="K47" s="333"/>
      <c r="L47" s="334"/>
      <c r="M47" s="332"/>
      <c r="N47" s="333"/>
      <c r="O47" s="334"/>
      <c r="P47" s="332"/>
      <c r="Q47" s="333"/>
      <c r="R47" s="334"/>
    </row>
    <row r="48" spans="1:18" ht="30" customHeight="1" x14ac:dyDescent="0.15">
      <c r="A48" s="463"/>
      <c r="B48" s="376">
        <f t="shared" si="0"/>
        <v>43</v>
      </c>
      <c r="C48" s="390" t="s">
        <v>112</v>
      </c>
      <c r="D48" s="331" t="s">
        <v>98</v>
      </c>
      <c r="E48" s="394" t="s">
        <v>111</v>
      </c>
      <c r="F48" s="330" t="s">
        <v>110</v>
      </c>
      <c r="G48" s="332"/>
      <c r="H48" s="333"/>
      <c r="I48" s="334"/>
      <c r="J48" s="332"/>
      <c r="K48" s="333"/>
      <c r="L48" s="334"/>
      <c r="M48" s="332"/>
      <c r="N48" s="333"/>
      <c r="O48" s="334"/>
      <c r="P48" s="332"/>
      <c r="Q48" s="333"/>
      <c r="R48" s="334"/>
    </row>
    <row r="49" spans="1:18" ht="30" customHeight="1" x14ac:dyDescent="0.15">
      <c r="A49" s="463"/>
      <c r="B49" s="380">
        <f t="shared" si="0"/>
        <v>44</v>
      </c>
      <c r="C49" s="378" t="s">
        <v>109</v>
      </c>
      <c r="D49" s="331" t="s">
        <v>98</v>
      </c>
      <c r="E49" s="331" t="s">
        <v>108</v>
      </c>
      <c r="F49" s="330" t="s">
        <v>107</v>
      </c>
      <c r="G49" s="332"/>
      <c r="H49" s="333"/>
      <c r="I49" s="334"/>
      <c r="J49" s="332"/>
      <c r="K49" s="333"/>
      <c r="L49" s="334"/>
      <c r="M49" s="332"/>
      <c r="N49" s="333"/>
      <c r="O49" s="334"/>
      <c r="P49" s="332"/>
      <c r="Q49" s="333"/>
      <c r="R49" s="334"/>
    </row>
    <row r="50" spans="1:18" ht="30" customHeight="1" x14ac:dyDescent="0.15">
      <c r="A50" s="462" t="s">
        <v>106</v>
      </c>
      <c r="B50" s="375">
        <f t="shared" si="0"/>
        <v>45</v>
      </c>
      <c r="C50" s="346" t="s">
        <v>105</v>
      </c>
      <c r="D50" s="395" t="s">
        <v>98</v>
      </c>
      <c r="E50" s="346" t="s">
        <v>104</v>
      </c>
      <c r="F50" s="346" t="s">
        <v>103</v>
      </c>
      <c r="G50" s="347"/>
      <c r="H50" s="348"/>
      <c r="I50" s="349"/>
      <c r="J50" s="347"/>
      <c r="K50" s="348"/>
      <c r="L50" s="349"/>
      <c r="M50" s="347"/>
      <c r="N50" s="348"/>
      <c r="O50" s="349"/>
      <c r="P50" s="347"/>
      <c r="Q50" s="348"/>
      <c r="R50" s="349"/>
    </row>
    <row r="51" spans="1:18" ht="30" customHeight="1" x14ac:dyDescent="0.15">
      <c r="A51" s="463"/>
      <c r="B51" s="376">
        <f t="shared" si="0"/>
        <v>46</v>
      </c>
      <c r="C51" s="330" t="s">
        <v>102</v>
      </c>
      <c r="D51" s="364" t="s">
        <v>98</v>
      </c>
      <c r="E51" s="331" t="s">
        <v>101</v>
      </c>
      <c r="F51" s="365" t="s">
        <v>100</v>
      </c>
      <c r="G51" s="333"/>
      <c r="H51" s="333"/>
      <c r="I51" s="334"/>
      <c r="J51" s="332"/>
      <c r="K51" s="333"/>
      <c r="L51" s="334"/>
      <c r="M51" s="332"/>
      <c r="N51" s="333"/>
      <c r="O51" s="334"/>
      <c r="P51" s="332"/>
      <c r="Q51" s="333"/>
      <c r="R51" s="334"/>
    </row>
    <row r="52" spans="1:18" ht="30" customHeight="1" x14ac:dyDescent="0.15">
      <c r="A52" s="463"/>
      <c r="B52" s="376">
        <f t="shared" si="0"/>
        <v>47</v>
      </c>
      <c r="C52" s="330" t="s">
        <v>99</v>
      </c>
      <c r="D52" s="364" t="s">
        <v>98</v>
      </c>
      <c r="E52" s="331" t="s">
        <v>97</v>
      </c>
      <c r="F52" s="330" t="s">
        <v>96</v>
      </c>
      <c r="G52" s="340"/>
      <c r="H52" s="341"/>
      <c r="I52" s="342"/>
      <c r="J52" s="340"/>
      <c r="K52" s="341"/>
      <c r="L52" s="342"/>
      <c r="M52" s="340"/>
      <c r="N52" s="341"/>
      <c r="O52" s="342"/>
      <c r="P52" s="340"/>
      <c r="Q52" s="341"/>
      <c r="R52" s="342"/>
    </row>
    <row r="53" spans="1:18" ht="30" customHeight="1" x14ac:dyDescent="0.15">
      <c r="A53" s="463"/>
      <c r="B53" s="376">
        <f t="shared" si="0"/>
        <v>48</v>
      </c>
      <c r="C53" s="336" t="s">
        <v>95</v>
      </c>
      <c r="D53" s="356" t="s">
        <v>92</v>
      </c>
      <c r="E53" s="337" t="s">
        <v>94</v>
      </c>
      <c r="F53" s="476" t="s">
        <v>93</v>
      </c>
      <c r="G53" s="357"/>
      <c r="H53" s="358"/>
      <c r="I53" s="359"/>
      <c r="J53" s="357"/>
      <c r="K53" s="358"/>
      <c r="L53" s="359"/>
      <c r="M53" s="357"/>
      <c r="N53" s="358"/>
      <c r="O53" s="359"/>
      <c r="P53" s="357"/>
      <c r="Q53" s="358"/>
      <c r="R53" s="359"/>
    </row>
    <row r="54" spans="1:18" ht="30" customHeight="1" x14ac:dyDescent="0.15">
      <c r="A54" s="464"/>
      <c r="B54" s="396"/>
      <c r="C54" s="397"/>
      <c r="D54" s="370" t="s">
        <v>92</v>
      </c>
      <c r="E54" s="370" t="s">
        <v>91</v>
      </c>
      <c r="F54" s="477"/>
      <c r="G54" s="372"/>
      <c r="H54" s="373"/>
      <c r="I54" s="374"/>
      <c r="J54" s="372"/>
      <c r="K54" s="373"/>
      <c r="L54" s="374"/>
      <c r="M54" s="372"/>
      <c r="N54" s="373"/>
      <c r="O54" s="374"/>
      <c r="P54" s="372"/>
      <c r="Q54" s="373"/>
      <c r="R54" s="374"/>
    </row>
  </sheetData>
  <mergeCells count="23">
    <mergeCell ref="F53:F54"/>
    <mergeCell ref="A19:A25"/>
    <mergeCell ref="A26:A29"/>
    <mergeCell ref="A31:A36"/>
    <mergeCell ref="A37:A40"/>
    <mergeCell ref="A42:A49"/>
    <mergeCell ref="A50:A54"/>
    <mergeCell ref="A9:A13"/>
    <mergeCell ref="A14:A18"/>
    <mergeCell ref="A1:R1"/>
    <mergeCell ref="A2:F2"/>
    <mergeCell ref="G2:R2"/>
    <mergeCell ref="A3:A5"/>
    <mergeCell ref="B3:B5"/>
    <mergeCell ref="C3:C5"/>
    <mergeCell ref="D3:D5"/>
    <mergeCell ref="E3:E5"/>
    <mergeCell ref="F3:F5"/>
    <mergeCell ref="G3:I3"/>
    <mergeCell ref="J3:L3"/>
    <mergeCell ref="M3:O3"/>
    <mergeCell ref="P3:R3"/>
    <mergeCell ref="A6:A7"/>
  </mergeCells>
  <phoneticPr fontId="2"/>
  <printOptions horizontalCentered="1"/>
  <pageMargins left="0.62992125984251968" right="0.39370078740157483" top="0.86614173228346458" bottom="0.51181102362204722" header="0.51181102362204722" footer="0.51181102362204722"/>
  <pageSetup paperSize="8" scale="76"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8DDBA-AB84-4596-B8EE-FEB16FA888FC}">
  <sheetPr>
    <pageSetUpPr fitToPage="1"/>
  </sheetPr>
  <dimension ref="A1:O18"/>
  <sheetViews>
    <sheetView view="pageBreakPreview" zoomScale="80" zoomScaleNormal="80" zoomScaleSheetLayoutView="80" workbookViewId="0">
      <pane xSplit="4" ySplit="4" topLeftCell="E8" activePane="bottomRight" state="frozen"/>
      <selection activeCell="E10" sqref="E10"/>
      <selection pane="topRight" activeCell="E10" sqref="E10"/>
      <selection pane="bottomLeft" activeCell="E10" sqref="E10"/>
      <selection pane="bottomRight" activeCell="E12" sqref="E12"/>
    </sheetView>
  </sheetViews>
  <sheetFormatPr defaultColWidth="9" defaultRowHeight="13.5" x14ac:dyDescent="0.15"/>
  <cols>
    <col min="1" max="2" width="3.625" style="18" customWidth="1"/>
    <col min="3" max="3" width="16.375" style="18" customWidth="1"/>
    <col min="4" max="4" width="9.75" style="18" customWidth="1"/>
    <col min="5" max="10" width="27.75" style="1" customWidth="1"/>
    <col min="11" max="11" width="12.625" style="1" customWidth="1"/>
    <col min="12" max="12" width="15.625" style="1" customWidth="1"/>
    <col min="13" max="13" width="3.625" style="1" customWidth="1"/>
    <col min="14" max="16384" width="9" style="1"/>
  </cols>
  <sheetData>
    <row r="1" spans="1:15" ht="18.75" x14ac:dyDescent="0.15">
      <c r="A1" s="499" t="s">
        <v>267</v>
      </c>
      <c r="B1" s="499"/>
      <c r="C1" s="499"/>
      <c r="D1" s="499"/>
      <c r="E1" s="499"/>
      <c r="F1" s="499"/>
      <c r="G1" s="499"/>
      <c r="H1" s="499"/>
      <c r="I1" s="499"/>
      <c r="J1" s="499"/>
    </row>
    <row r="2" spans="1:15" ht="14.25" thickBot="1" x14ac:dyDescent="0.2">
      <c r="J2" s="142" t="s">
        <v>56</v>
      </c>
    </row>
    <row r="3" spans="1:15" s="18" customFormat="1" ht="42" customHeight="1" thickBot="1" x14ac:dyDescent="0.2">
      <c r="A3" s="500" t="s">
        <v>266</v>
      </c>
      <c r="B3" s="501"/>
      <c r="C3" s="501"/>
      <c r="D3" s="502"/>
      <c r="E3" s="141" t="s">
        <v>50</v>
      </c>
      <c r="F3" s="141" t="s">
        <v>49</v>
      </c>
      <c r="G3" s="141" t="s">
        <v>48</v>
      </c>
      <c r="H3" s="141" t="s">
        <v>47</v>
      </c>
      <c r="I3" s="141" t="s">
        <v>46</v>
      </c>
      <c r="J3" s="140" t="s">
        <v>265</v>
      </c>
      <c r="K3" s="139"/>
      <c r="L3" s="139"/>
      <c r="M3" s="138"/>
      <c r="N3" s="485"/>
      <c r="O3" s="485"/>
    </row>
    <row r="4" spans="1:15" s="18" customFormat="1" ht="30" customHeight="1" thickBot="1" x14ac:dyDescent="0.2">
      <c r="A4" s="486" t="s">
        <v>264</v>
      </c>
      <c r="B4" s="487"/>
      <c r="C4" s="487"/>
      <c r="D4" s="137" t="s">
        <v>263</v>
      </c>
      <c r="E4" s="136">
        <v>49510</v>
      </c>
      <c r="F4" s="136">
        <v>49510</v>
      </c>
      <c r="G4" s="136">
        <v>49510</v>
      </c>
      <c r="H4" s="136">
        <v>49510</v>
      </c>
      <c r="I4" s="136">
        <v>49510</v>
      </c>
      <c r="J4" s="135">
        <f t="shared" ref="J4:J13" si="0">SUM(E4:I4)</f>
        <v>247550</v>
      </c>
    </row>
    <row r="5" spans="1:15" s="18" customFormat="1" ht="35.1" customHeight="1" x14ac:dyDescent="0.15">
      <c r="A5" s="488" t="s">
        <v>262</v>
      </c>
      <c r="B5" s="489" t="s">
        <v>362</v>
      </c>
      <c r="C5" s="490"/>
      <c r="D5" s="134" t="s">
        <v>254</v>
      </c>
      <c r="E5" s="133">
        <f>'様式第8号-2-オ'!E83</f>
        <v>0</v>
      </c>
      <c r="F5" s="133">
        <f>'様式第8号-2-オ'!F83</f>
        <v>0</v>
      </c>
      <c r="G5" s="133">
        <f>'様式第8号-2-オ'!G83</f>
        <v>0</v>
      </c>
      <c r="H5" s="133">
        <f>'様式第8号-2-オ'!H83</f>
        <v>0</v>
      </c>
      <c r="I5" s="132">
        <f>'様式第8号-2-オ'!I83</f>
        <v>0</v>
      </c>
      <c r="J5" s="131">
        <f t="shared" si="0"/>
        <v>0</v>
      </c>
      <c r="K5" s="130"/>
      <c r="L5" s="130"/>
    </row>
    <row r="6" spans="1:15" s="18" customFormat="1" ht="35.1" customHeight="1" x14ac:dyDescent="0.15">
      <c r="A6" s="488"/>
      <c r="B6" s="491" t="s">
        <v>363</v>
      </c>
      <c r="C6" s="492"/>
      <c r="D6" s="128" t="s">
        <v>254</v>
      </c>
      <c r="E6" s="127">
        <f>'様式第8号-2-キ'!F71</f>
        <v>0</v>
      </c>
      <c r="F6" s="127">
        <f>'様式第8号-2-キ'!G71</f>
        <v>0</v>
      </c>
      <c r="G6" s="127">
        <f>'様式第8号-2-キ'!H71</f>
        <v>0</v>
      </c>
      <c r="H6" s="127">
        <f>'様式第8号-2-キ'!I71</f>
        <v>0</v>
      </c>
      <c r="I6" s="127">
        <f>'様式第8号-2-キ'!J71</f>
        <v>0</v>
      </c>
      <c r="J6" s="27">
        <f t="shared" si="0"/>
        <v>0</v>
      </c>
      <c r="K6" s="129"/>
      <c r="L6" s="129"/>
    </row>
    <row r="7" spans="1:15" s="18" customFormat="1" ht="35.1" customHeight="1" x14ac:dyDescent="0.15">
      <c r="A7" s="488"/>
      <c r="B7" s="493" t="s">
        <v>364</v>
      </c>
      <c r="C7" s="494"/>
      <c r="D7" s="128" t="s">
        <v>254</v>
      </c>
      <c r="E7" s="127">
        <f>'様式第8号-2-ク'!E61</f>
        <v>0</v>
      </c>
      <c r="F7" s="127">
        <f>'様式第8号-2-ク'!F61</f>
        <v>0</v>
      </c>
      <c r="G7" s="127">
        <f>'様式第8号-2-ク'!G61</f>
        <v>0</v>
      </c>
      <c r="H7" s="127">
        <f>'様式第8号-2-ク'!H61</f>
        <v>0</v>
      </c>
      <c r="I7" s="127">
        <f>'様式第8号-2-ク'!I61</f>
        <v>0</v>
      </c>
      <c r="J7" s="27">
        <f t="shared" si="0"/>
        <v>0</v>
      </c>
    </row>
    <row r="8" spans="1:15" s="18" customFormat="1" ht="35.1" customHeight="1" x14ac:dyDescent="0.15">
      <c r="A8" s="488"/>
      <c r="B8" s="495" t="s">
        <v>365</v>
      </c>
      <c r="C8" s="496"/>
      <c r="D8" s="118" t="s">
        <v>254</v>
      </c>
      <c r="E8" s="122">
        <f>'様式第8号-2-ケ'!E41</f>
        <v>0</v>
      </c>
      <c r="F8" s="122">
        <f>'様式第8号-2-ケ'!F41</f>
        <v>0</v>
      </c>
      <c r="G8" s="122">
        <f>'様式第8号-2-ケ'!G41</f>
        <v>0</v>
      </c>
      <c r="H8" s="122">
        <f>'様式第8号-2-ケ'!H41</f>
        <v>0</v>
      </c>
      <c r="I8" s="122">
        <f>'様式第8号-2-ケ'!I41</f>
        <v>0</v>
      </c>
      <c r="J8" s="37">
        <f t="shared" si="0"/>
        <v>0</v>
      </c>
    </row>
    <row r="9" spans="1:15" s="18" customFormat="1" ht="35.1" customHeight="1" x14ac:dyDescent="0.15">
      <c r="A9" s="488"/>
      <c r="B9" s="497" t="s">
        <v>261</v>
      </c>
      <c r="C9" s="498"/>
      <c r="D9" s="114" t="s">
        <v>254</v>
      </c>
      <c r="E9" s="126">
        <f>SUM(E5:E8)</f>
        <v>0</v>
      </c>
      <c r="F9" s="126">
        <f>SUM(F5:F8)</f>
        <v>0</v>
      </c>
      <c r="G9" s="126">
        <f>SUM(G5:G8)</f>
        <v>0</v>
      </c>
      <c r="H9" s="126">
        <f>SUM(H5:H8)</f>
        <v>0</v>
      </c>
      <c r="I9" s="126">
        <f>SUM(I5:I8)</f>
        <v>0</v>
      </c>
      <c r="J9" s="33">
        <f t="shared" si="0"/>
        <v>0</v>
      </c>
    </row>
    <row r="10" spans="1:15" s="18" customFormat="1" ht="35.1" customHeight="1" x14ac:dyDescent="0.15">
      <c r="A10" s="503" t="s">
        <v>260</v>
      </c>
      <c r="B10" s="505" t="s">
        <v>259</v>
      </c>
      <c r="C10" s="125" t="s">
        <v>366</v>
      </c>
      <c r="D10" s="114" t="s">
        <v>254</v>
      </c>
      <c r="E10" s="124">
        <f>'様式第8号-2-カ'!E84</f>
        <v>0</v>
      </c>
      <c r="F10" s="124">
        <f>'様式第8号-2-カ'!F84</f>
        <v>0</v>
      </c>
      <c r="G10" s="124">
        <f>'様式第8号-2-カ'!G84</f>
        <v>0</v>
      </c>
      <c r="H10" s="124">
        <f>'様式第8号-2-カ'!H84</f>
        <v>0</v>
      </c>
      <c r="I10" s="124">
        <f>'様式第8号-2-カ'!I84</f>
        <v>0</v>
      </c>
      <c r="J10" s="123">
        <f t="shared" si="0"/>
        <v>0</v>
      </c>
    </row>
    <row r="11" spans="1:15" s="18" customFormat="1" ht="35.1" customHeight="1" x14ac:dyDescent="0.15">
      <c r="A11" s="504"/>
      <c r="B11" s="505"/>
      <c r="C11" s="119" t="s">
        <v>367</v>
      </c>
      <c r="D11" s="118" t="s">
        <v>254</v>
      </c>
      <c r="E11" s="122">
        <f>'様式第8号-2-コ'!E42</f>
        <v>0</v>
      </c>
      <c r="F11" s="122">
        <f>'様式第8号-2-コ'!F42</f>
        <v>0</v>
      </c>
      <c r="G11" s="122">
        <f>'様式第8号-2-コ'!G42</f>
        <v>0</v>
      </c>
      <c r="H11" s="122">
        <f>'様式第8号-2-コ'!H42</f>
        <v>0</v>
      </c>
      <c r="I11" s="122">
        <f>'様式第8号-2-コ'!I42</f>
        <v>0</v>
      </c>
      <c r="J11" s="121">
        <f t="shared" si="0"/>
        <v>0</v>
      </c>
    </row>
    <row r="12" spans="1:15" s="18" customFormat="1" ht="35.1" customHeight="1" x14ac:dyDescent="0.15">
      <c r="A12" s="504"/>
      <c r="B12" s="120" t="s">
        <v>258</v>
      </c>
      <c r="C12" s="119" t="s">
        <v>368</v>
      </c>
      <c r="D12" s="118" t="s">
        <v>254</v>
      </c>
      <c r="E12" s="117">
        <f>'様式第8号-2-サ'!E42</f>
        <v>0</v>
      </c>
      <c r="F12" s="117">
        <f>'様式第8号-2-サ'!F42</f>
        <v>0</v>
      </c>
      <c r="G12" s="117">
        <f>'様式第8号-2-サ'!G42</f>
        <v>0</v>
      </c>
      <c r="H12" s="117">
        <f>'様式第8号-2-サ'!H42</f>
        <v>0</v>
      </c>
      <c r="I12" s="117">
        <f>'様式第8号-2-サ'!I42</f>
        <v>0</v>
      </c>
      <c r="J12" s="116">
        <f t="shared" si="0"/>
        <v>0</v>
      </c>
    </row>
    <row r="13" spans="1:15" s="18" customFormat="1" ht="30" customHeight="1" x14ac:dyDescent="0.15">
      <c r="A13" s="504"/>
      <c r="B13" s="506" t="s">
        <v>257</v>
      </c>
      <c r="C13" s="507"/>
      <c r="D13" s="114" t="s">
        <v>254</v>
      </c>
      <c r="E13" s="115">
        <f>E10+E11-E12</f>
        <v>0</v>
      </c>
      <c r="F13" s="115">
        <f>F10+F11-F12</f>
        <v>0</v>
      </c>
      <c r="G13" s="115">
        <f>G10+G11-G12</f>
        <v>0</v>
      </c>
      <c r="H13" s="115">
        <f>H10+H11-H12</f>
        <v>0</v>
      </c>
      <c r="I13" s="115">
        <f>I10+I11-I12</f>
        <v>0</v>
      </c>
      <c r="J13" s="110">
        <f t="shared" si="0"/>
        <v>0</v>
      </c>
    </row>
    <row r="14" spans="1:15" s="18" customFormat="1" ht="30" customHeight="1" thickBot="1" x14ac:dyDescent="0.2">
      <c r="A14" s="504"/>
      <c r="B14" s="497" t="s">
        <v>256</v>
      </c>
      <c r="C14" s="507"/>
      <c r="D14" s="114" t="s">
        <v>254</v>
      </c>
      <c r="E14" s="113"/>
      <c r="F14" s="112"/>
      <c r="G14" s="112"/>
      <c r="H14" s="112"/>
      <c r="I14" s="111"/>
      <c r="J14" s="110">
        <f>ROUNDDOWN(J13/J4,0)</f>
        <v>0</v>
      </c>
    </row>
    <row r="15" spans="1:15" s="18" customFormat="1" ht="30" customHeight="1" thickTop="1" x14ac:dyDescent="0.15">
      <c r="A15" s="479" t="s">
        <v>255</v>
      </c>
      <c r="B15" s="480"/>
      <c r="C15" s="481"/>
      <c r="D15" s="109" t="s">
        <v>254</v>
      </c>
      <c r="E15" s="108">
        <f>E9+E13</f>
        <v>0</v>
      </c>
      <c r="F15" s="108">
        <f>F9+F13</f>
        <v>0</v>
      </c>
      <c r="G15" s="108">
        <f>G9+G13</f>
        <v>0</v>
      </c>
      <c r="H15" s="108">
        <f>H9+H13</f>
        <v>0</v>
      </c>
      <c r="I15" s="108">
        <f>I9+I13</f>
        <v>0</v>
      </c>
      <c r="J15" s="107">
        <f>SUM(E15:I15)</f>
        <v>0</v>
      </c>
    </row>
    <row r="16" spans="1:15" s="18" customFormat="1" ht="30" customHeight="1" thickBot="1" x14ac:dyDescent="0.2">
      <c r="A16" s="482"/>
      <c r="B16" s="483"/>
      <c r="C16" s="484"/>
      <c r="D16" s="106" t="s">
        <v>253</v>
      </c>
      <c r="E16" s="105">
        <f>ROUNDDOWN(E15*1.1,0)</f>
        <v>0</v>
      </c>
      <c r="F16" s="105">
        <f>ROUNDDOWN(F15*1.1,0)</f>
        <v>0</v>
      </c>
      <c r="G16" s="105">
        <f>ROUNDDOWN(G15*1.1,0)</f>
        <v>0</v>
      </c>
      <c r="H16" s="105">
        <f>ROUNDDOWN(H15*1.1,0)</f>
        <v>0</v>
      </c>
      <c r="I16" s="105">
        <f>ROUNDDOWN(I15*1.1,0)</f>
        <v>0</v>
      </c>
      <c r="J16" s="104">
        <f>SUM(E16:I16)</f>
        <v>0</v>
      </c>
    </row>
    <row r="17" spans="1:10" s="18" customFormat="1" ht="18" customHeight="1" x14ac:dyDescent="0.15">
      <c r="A17" s="18" t="s">
        <v>252</v>
      </c>
      <c r="B17" s="103"/>
      <c r="C17" s="103"/>
      <c r="D17" s="102"/>
      <c r="E17" s="101"/>
      <c r="F17" s="101"/>
      <c r="G17" s="101"/>
      <c r="H17" s="101"/>
      <c r="I17" s="101"/>
      <c r="J17" s="100"/>
    </row>
    <row r="18" spans="1:10" ht="18" customHeight="1" x14ac:dyDescent="0.15">
      <c r="A18" s="18" t="s">
        <v>251</v>
      </c>
      <c r="E18" s="99"/>
      <c r="F18" s="99"/>
      <c r="G18" s="99"/>
      <c r="H18" s="99"/>
      <c r="I18" s="99"/>
      <c r="J18" s="99"/>
    </row>
  </sheetData>
  <protectedRanges>
    <protectedRange sqref="J5:J9 E5:I7" name="範囲1"/>
  </protectedRanges>
  <mergeCells count="15">
    <mergeCell ref="A1:J1"/>
    <mergeCell ref="A3:D3"/>
    <mergeCell ref="A10:A14"/>
    <mergeCell ref="B10:B11"/>
    <mergeCell ref="B13:C13"/>
    <mergeCell ref="B14:C14"/>
    <mergeCell ref="A15:C16"/>
    <mergeCell ref="N3:O3"/>
    <mergeCell ref="A4:C4"/>
    <mergeCell ref="A5:A9"/>
    <mergeCell ref="B5:C5"/>
    <mergeCell ref="B6:C6"/>
    <mergeCell ref="B7:C7"/>
    <mergeCell ref="B8:C8"/>
    <mergeCell ref="B9:C9"/>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5FA19-C760-49E4-AA88-9168BA1E07E6}">
  <sheetPr>
    <pageSetUpPr fitToPage="1"/>
  </sheetPr>
  <dimension ref="A1:K93"/>
  <sheetViews>
    <sheetView view="pageBreakPreview" zoomScale="80" zoomScaleNormal="70" zoomScaleSheetLayoutView="80" workbookViewId="0">
      <pane xSplit="4" ySplit="4" topLeftCell="E59" activePane="bottomRight" state="frozen"/>
      <selection activeCell="E10" sqref="E10"/>
      <selection pane="topRight" activeCell="E10" sqref="E10"/>
      <selection pane="bottomLeft" activeCell="E10" sqref="E10"/>
      <selection pane="bottomRight" activeCell="A87" sqref="A87"/>
    </sheetView>
  </sheetViews>
  <sheetFormatPr defaultColWidth="9" defaultRowHeight="30" customHeight="1" x14ac:dyDescent="0.15"/>
  <cols>
    <col min="1" max="1" width="20.125" style="16" customWidth="1"/>
    <col min="2" max="2" width="7.125" style="16" customWidth="1"/>
    <col min="3" max="3" width="6.5" style="16" customWidth="1"/>
    <col min="4" max="4" width="15" style="16" customWidth="1"/>
    <col min="5" max="10" width="23.75" style="1" customWidth="1"/>
    <col min="11" max="11" width="9.625" style="1" customWidth="1"/>
    <col min="12" max="12" width="12.625" style="1" customWidth="1"/>
    <col min="13" max="16384" width="9" style="1"/>
  </cols>
  <sheetData>
    <row r="1" spans="1:10" s="52" customFormat="1" ht="21" customHeight="1" x14ac:dyDescent="0.15">
      <c r="A1" s="499" t="s">
        <v>282</v>
      </c>
      <c r="B1" s="499"/>
      <c r="C1" s="499"/>
      <c r="D1" s="499"/>
      <c r="E1" s="499"/>
      <c r="F1" s="499"/>
      <c r="G1" s="499"/>
      <c r="H1" s="499"/>
      <c r="I1" s="499"/>
      <c r="J1" s="499"/>
    </row>
    <row r="2" spans="1:10" s="52" customFormat="1" ht="13.9" customHeight="1" thickBot="1" x14ac:dyDescent="0.2">
      <c r="A2" s="173"/>
      <c r="B2" s="51"/>
      <c r="C2" s="51"/>
      <c r="D2" s="51"/>
      <c r="J2" s="172"/>
    </row>
    <row r="3" spans="1:10" ht="15.95" customHeight="1" x14ac:dyDescent="0.15">
      <c r="A3" s="406" t="s">
        <v>281</v>
      </c>
      <c r="B3" s="508"/>
      <c r="C3" s="508"/>
      <c r="D3" s="407"/>
      <c r="E3" s="512" t="s">
        <v>280</v>
      </c>
      <c r="F3" s="513"/>
      <c r="G3" s="513"/>
      <c r="H3" s="513"/>
      <c r="I3" s="514"/>
      <c r="J3" s="515" t="s">
        <v>279</v>
      </c>
    </row>
    <row r="4" spans="1:10" ht="15.95" customHeight="1" thickBot="1" x14ac:dyDescent="0.2">
      <c r="A4" s="509"/>
      <c r="B4" s="510"/>
      <c r="C4" s="510"/>
      <c r="D4" s="511"/>
      <c r="E4" s="171">
        <v>5</v>
      </c>
      <c r="F4" s="171">
        <f>E4+1</f>
        <v>6</v>
      </c>
      <c r="G4" s="171">
        <f>F4+1</f>
        <v>7</v>
      </c>
      <c r="H4" s="171">
        <f>G4+1</f>
        <v>8</v>
      </c>
      <c r="I4" s="171">
        <f>H4+1</f>
        <v>9</v>
      </c>
      <c r="J4" s="516"/>
    </row>
    <row r="5" spans="1:10" ht="16.5" customHeight="1" x14ac:dyDescent="0.15">
      <c r="A5" s="517"/>
      <c r="B5" s="170" t="s">
        <v>278</v>
      </c>
      <c r="C5" s="169" t="s">
        <v>274</v>
      </c>
      <c r="D5" s="168"/>
      <c r="E5" s="167"/>
      <c r="F5" s="167"/>
      <c r="G5" s="167"/>
      <c r="H5" s="167"/>
      <c r="I5" s="167"/>
      <c r="J5" s="158" t="s">
        <v>276</v>
      </c>
    </row>
    <row r="6" spans="1:10" ht="16.5" customHeight="1" x14ac:dyDescent="0.15">
      <c r="A6" s="517"/>
      <c r="B6" s="157" t="s">
        <v>275</v>
      </c>
      <c r="C6" s="156" t="s">
        <v>274</v>
      </c>
      <c r="D6" s="155"/>
      <c r="E6" s="154"/>
      <c r="F6" s="154"/>
      <c r="G6" s="154"/>
      <c r="H6" s="154"/>
      <c r="I6" s="154"/>
      <c r="J6" s="153">
        <f>SUM(E6:I6)</f>
        <v>0</v>
      </c>
    </row>
    <row r="7" spans="1:10" ht="16.5" customHeight="1" x14ac:dyDescent="0.15">
      <c r="A7" s="518"/>
      <c r="B7" s="519" t="s">
        <v>273</v>
      </c>
      <c r="C7" s="520"/>
      <c r="D7" s="165" t="s">
        <v>272</v>
      </c>
      <c r="E7" s="164">
        <f>E5*E6</f>
        <v>0</v>
      </c>
      <c r="F7" s="164">
        <f>F5*F6</f>
        <v>0</v>
      </c>
      <c r="G7" s="164">
        <f>G5*G6</f>
        <v>0</v>
      </c>
      <c r="H7" s="164">
        <f>H5*H6</f>
        <v>0</v>
      </c>
      <c r="I7" s="164">
        <f>I5*I6</f>
        <v>0</v>
      </c>
      <c r="J7" s="163">
        <f>SUM(E7:I7)</f>
        <v>0</v>
      </c>
    </row>
    <row r="8" spans="1:10" ht="16.5" customHeight="1" x14ac:dyDescent="0.15">
      <c r="A8" s="521"/>
      <c r="B8" s="162" t="s">
        <v>277</v>
      </c>
      <c r="C8" s="161" t="s">
        <v>274</v>
      </c>
      <c r="D8" s="160"/>
      <c r="E8" s="159"/>
      <c r="F8" s="159"/>
      <c r="G8" s="159"/>
      <c r="H8" s="159"/>
      <c r="I8" s="159"/>
      <c r="J8" s="166" t="s">
        <v>276</v>
      </c>
    </row>
    <row r="9" spans="1:10" ht="16.5" customHeight="1" x14ac:dyDescent="0.15">
      <c r="A9" s="517"/>
      <c r="B9" s="157" t="s">
        <v>275</v>
      </c>
      <c r="C9" s="156" t="s">
        <v>274</v>
      </c>
      <c r="D9" s="155"/>
      <c r="E9" s="154"/>
      <c r="F9" s="154"/>
      <c r="G9" s="154"/>
      <c r="H9" s="154"/>
      <c r="I9" s="154"/>
      <c r="J9" s="153">
        <f>SUM(E9:I9)</f>
        <v>0</v>
      </c>
    </row>
    <row r="10" spans="1:10" ht="16.5" customHeight="1" x14ac:dyDescent="0.15">
      <c r="A10" s="518"/>
      <c r="B10" s="519" t="s">
        <v>273</v>
      </c>
      <c r="C10" s="520"/>
      <c r="D10" s="165" t="s">
        <v>272</v>
      </c>
      <c r="E10" s="164">
        <f>E8*E9</f>
        <v>0</v>
      </c>
      <c r="F10" s="164">
        <f>F8*F9</f>
        <v>0</v>
      </c>
      <c r="G10" s="164">
        <f>G8*G9</f>
        <v>0</v>
      </c>
      <c r="H10" s="164">
        <f>H8*H9</f>
        <v>0</v>
      </c>
      <c r="I10" s="164">
        <f>I8*I9</f>
        <v>0</v>
      </c>
      <c r="J10" s="163">
        <f>SUM(E10:I10)</f>
        <v>0</v>
      </c>
    </row>
    <row r="11" spans="1:10" ht="16.5" customHeight="1" x14ac:dyDescent="0.15">
      <c r="A11" s="521"/>
      <c r="B11" s="162" t="s">
        <v>277</v>
      </c>
      <c r="C11" s="161" t="s">
        <v>274</v>
      </c>
      <c r="D11" s="160"/>
      <c r="E11" s="159"/>
      <c r="F11" s="159"/>
      <c r="G11" s="159"/>
      <c r="H11" s="159"/>
      <c r="I11" s="159"/>
      <c r="J11" s="158" t="s">
        <v>276</v>
      </c>
    </row>
    <row r="12" spans="1:10" ht="16.5" customHeight="1" x14ac:dyDescent="0.15">
      <c r="A12" s="517"/>
      <c r="B12" s="157" t="s">
        <v>275</v>
      </c>
      <c r="C12" s="156" t="s">
        <v>274</v>
      </c>
      <c r="D12" s="155"/>
      <c r="E12" s="154"/>
      <c r="F12" s="154"/>
      <c r="G12" s="154"/>
      <c r="H12" s="154"/>
      <c r="I12" s="154"/>
      <c r="J12" s="153">
        <f>SUM(E12:I12)</f>
        <v>0</v>
      </c>
    </row>
    <row r="13" spans="1:10" ht="16.5" customHeight="1" x14ac:dyDescent="0.15">
      <c r="A13" s="518"/>
      <c r="B13" s="519" t="s">
        <v>273</v>
      </c>
      <c r="C13" s="520"/>
      <c r="D13" s="165" t="s">
        <v>272</v>
      </c>
      <c r="E13" s="164">
        <f>E11*E12</f>
        <v>0</v>
      </c>
      <c r="F13" s="164">
        <f>F11*F12</f>
        <v>0</v>
      </c>
      <c r="G13" s="164">
        <f>G11*G12</f>
        <v>0</v>
      </c>
      <c r="H13" s="164">
        <f>H11*H12</f>
        <v>0</v>
      </c>
      <c r="I13" s="164">
        <f>I11*I12</f>
        <v>0</v>
      </c>
      <c r="J13" s="163">
        <f>SUM(E13:I13)</f>
        <v>0</v>
      </c>
    </row>
    <row r="14" spans="1:10" ht="16.5" customHeight="1" x14ac:dyDescent="0.15">
      <c r="A14" s="521"/>
      <c r="B14" s="162" t="s">
        <v>277</v>
      </c>
      <c r="C14" s="161" t="s">
        <v>274</v>
      </c>
      <c r="D14" s="160"/>
      <c r="E14" s="159"/>
      <c r="F14" s="159"/>
      <c r="G14" s="159"/>
      <c r="H14" s="159"/>
      <c r="I14" s="159"/>
      <c r="J14" s="158" t="s">
        <v>276</v>
      </c>
    </row>
    <row r="15" spans="1:10" ht="16.5" customHeight="1" x14ac:dyDescent="0.15">
      <c r="A15" s="517"/>
      <c r="B15" s="157" t="s">
        <v>275</v>
      </c>
      <c r="C15" s="156" t="s">
        <v>274</v>
      </c>
      <c r="D15" s="155"/>
      <c r="E15" s="154"/>
      <c r="F15" s="154"/>
      <c r="G15" s="154"/>
      <c r="H15" s="154"/>
      <c r="I15" s="154"/>
      <c r="J15" s="153">
        <f>SUM(E15:I15)</f>
        <v>0</v>
      </c>
    </row>
    <row r="16" spans="1:10" ht="16.5" customHeight="1" x14ac:dyDescent="0.15">
      <c r="A16" s="518"/>
      <c r="B16" s="519" t="s">
        <v>273</v>
      </c>
      <c r="C16" s="520"/>
      <c r="D16" s="165" t="s">
        <v>272</v>
      </c>
      <c r="E16" s="164">
        <f>E14*E15</f>
        <v>0</v>
      </c>
      <c r="F16" s="164">
        <f>F14*F15</f>
        <v>0</v>
      </c>
      <c r="G16" s="164">
        <f>G14*G15</f>
        <v>0</v>
      </c>
      <c r="H16" s="164">
        <f>H14*H15</f>
        <v>0</v>
      </c>
      <c r="I16" s="164">
        <f>I14*I15</f>
        <v>0</v>
      </c>
      <c r="J16" s="163">
        <f>SUM(E16:I16)</f>
        <v>0</v>
      </c>
    </row>
    <row r="17" spans="1:10" ht="16.5" customHeight="1" x14ac:dyDescent="0.15">
      <c r="A17" s="521"/>
      <c r="B17" s="162" t="s">
        <v>277</v>
      </c>
      <c r="C17" s="161" t="s">
        <v>274</v>
      </c>
      <c r="D17" s="160"/>
      <c r="E17" s="159"/>
      <c r="F17" s="159"/>
      <c r="G17" s="159"/>
      <c r="H17" s="159"/>
      <c r="I17" s="159"/>
      <c r="J17" s="158" t="s">
        <v>276</v>
      </c>
    </row>
    <row r="18" spans="1:10" ht="16.5" customHeight="1" x14ac:dyDescent="0.15">
      <c r="A18" s="517"/>
      <c r="B18" s="157" t="s">
        <v>275</v>
      </c>
      <c r="C18" s="156" t="s">
        <v>274</v>
      </c>
      <c r="D18" s="155"/>
      <c r="E18" s="154"/>
      <c r="F18" s="154"/>
      <c r="G18" s="154"/>
      <c r="H18" s="154"/>
      <c r="I18" s="154"/>
      <c r="J18" s="153">
        <f>SUM(E18:I18)</f>
        <v>0</v>
      </c>
    </row>
    <row r="19" spans="1:10" ht="16.5" customHeight="1" x14ac:dyDescent="0.15">
      <c r="A19" s="518"/>
      <c r="B19" s="519" t="s">
        <v>273</v>
      </c>
      <c r="C19" s="520"/>
      <c r="D19" s="165" t="s">
        <v>272</v>
      </c>
      <c r="E19" s="164">
        <f>E17*E18</f>
        <v>0</v>
      </c>
      <c r="F19" s="164">
        <f>F17*F18</f>
        <v>0</v>
      </c>
      <c r="G19" s="164">
        <f>G17*G18</f>
        <v>0</v>
      </c>
      <c r="H19" s="164">
        <f>H17*H18</f>
        <v>0</v>
      </c>
      <c r="I19" s="164">
        <f>I17*I18</f>
        <v>0</v>
      </c>
      <c r="J19" s="163">
        <f>SUM(E19:I19)</f>
        <v>0</v>
      </c>
    </row>
    <row r="20" spans="1:10" ht="16.5" customHeight="1" x14ac:dyDescent="0.15">
      <c r="A20" s="521"/>
      <c r="B20" s="162" t="s">
        <v>277</v>
      </c>
      <c r="C20" s="161" t="s">
        <v>274</v>
      </c>
      <c r="D20" s="160"/>
      <c r="E20" s="159"/>
      <c r="F20" s="159"/>
      <c r="G20" s="159"/>
      <c r="H20" s="159"/>
      <c r="I20" s="159"/>
      <c r="J20" s="158" t="s">
        <v>276</v>
      </c>
    </row>
    <row r="21" spans="1:10" ht="16.5" customHeight="1" x14ac:dyDescent="0.15">
      <c r="A21" s="517"/>
      <c r="B21" s="157" t="s">
        <v>275</v>
      </c>
      <c r="C21" s="156" t="s">
        <v>274</v>
      </c>
      <c r="D21" s="155"/>
      <c r="E21" s="154"/>
      <c r="F21" s="154"/>
      <c r="G21" s="154"/>
      <c r="H21" s="154"/>
      <c r="I21" s="154"/>
      <c r="J21" s="153">
        <f>SUM(E21:I21)</f>
        <v>0</v>
      </c>
    </row>
    <row r="22" spans="1:10" ht="16.5" customHeight="1" x14ac:dyDescent="0.15">
      <c r="A22" s="518"/>
      <c r="B22" s="519" t="s">
        <v>273</v>
      </c>
      <c r="C22" s="520"/>
      <c r="D22" s="165" t="s">
        <v>272</v>
      </c>
      <c r="E22" s="164">
        <f>E20*E21</f>
        <v>0</v>
      </c>
      <c r="F22" s="164">
        <f>F20*F21</f>
        <v>0</v>
      </c>
      <c r="G22" s="164">
        <f>G20*G21</f>
        <v>0</v>
      </c>
      <c r="H22" s="164">
        <f>H20*H21</f>
        <v>0</v>
      </c>
      <c r="I22" s="164">
        <f>I20*I21</f>
        <v>0</v>
      </c>
      <c r="J22" s="163">
        <f>SUM(E22:I22)</f>
        <v>0</v>
      </c>
    </row>
    <row r="23" spans="1:10" ht="16.5" customHeight="1" x14ac:dyDescent="0.15">
      <c r="A23" s="521"/>
      <c r="B23" s="162" t="s">
        <v>277</v>
      </c>
      <c r="C23" s="161" t="s">
        <v>274</v>
      </c>
      <c r="D23" s="160"/>
      <c r="E23" s="159"/>
      <c r="F23" s="159"/>
      <c r="G23" s="159"/>
      <c r="H23" s="159"/>
      <c r="I23" s="159"/>
      <c r="J23" s="158" t="s">
        <v>276</v>
      </c>
    </row>
    <row r="24" spans="1:10" ht="16.5" customHeight="1" x14ac:dyDescent="0.15">
      <c r="A24" s="517"/>
      <c r="B24" s="157" t="s">
        <v>275</v>
      </c>
      <c r="C24" s="156" t="s">
        <v>274</v>
      </c>
      <c r="D24" s="155"/>
      <c r="E24" s="154"/>
      <c r="F24" s="154"/>
      <c r="G24" s="154"/>
      <c r="H24" s="154"/>
      <c r="I24" s="154"/>
      <c r="J24" s="153">
        <f>SUM(E24:I24)</f>
        <v>0</v>
      </c>
    </row>
    <row r="25" spans="1:10" ht="16.5" customHeight="1" x14ac:dyDescent="0.15">
      <c r="A25" s="518"/>
      <c r="B25" s="519" t="s">
        <v>273</v>
      </c>
      <c r="C25" s="520"/>
      <c r="D25" s="165" t="s">
        <v>272</v>
      </c>
      <c r="E25" s="164">
        <f>E23*E24</f>
        <v>0</v>
      </c>
      <c r="F25" s="164">
        <f>F23*F24</f>
        <v>0</v>
      </c>
      <c r="G25" s="164">
        <f>G23*G24</f>
        <v>0</v>
      </c>
      <c r="H25" s="164">
        <f>H23*H24</f>
        <v>0</v>
      </c>
      <c r="I25" s="164">
        <f>I23*I24</f>
        <v>0</v>
      </c>
      <c r="J25" s="163">
        <f>SUM(E25:I25)</f>
        <v>0</v>
      </c>
    </row>
    <row r="26" spans="1:10" ht="16.5" customHeight="1" x14ac:dyDescent="0.15">
      <c r="A26" s="521"/>
      <c r="B26" s="162" t="s">
        <v>277</v>
      </c>
      <c r="C26" s="161" t="s">
        <v>274</v>
      </c>
      <c r="D26" s="160"/>
      <c r="E26" s="159"/>
      <c r="F26" s="159"/>
      <c r="G26" s="159"/>
      <c r="H26" s="159"/>
      <c r="I26" s="159"/>
      <c r="J26" s="158" t="s">
        <v>276</v>
      </c>
    </row>
    <row r="27" spans="1:10" ht="16.5" customHeight="1" x14ac:dyDescent="0.15">
      <c r="A27" s="517"/>
      <c r="B27" s="157" t="s">
        <v>275</v>
      </c>
      <c r="C27" s="156" t="s">
        <v>274</v>
      </c>
      <c r="D27" s="155"/>
      <c r="E27" s="154"/>
      <c r="F27" s="154"/>
      <c r="G27" s="154"/>
      <c r="H27" s="154"/>
      <c r="I27" s="154"/>
      <c r="J27" s="153">
        <f>SUM(E27:I27)</f>
        <v>0</v>
      </c>
    </row>
    <row r="28" spans="1:10" ht="16.5" customHeight="1" x14ac:dyDescent="0.15">
      <c r="A28" s="518"/>
      <c r="B28" s="519" t="s">
        <v>273</v>
      </c>
      <c r="C28" s="520"/>
      <c r="D28" s="165" t="s">
        <v>272</v>
      </c>
      <c r="E28" s="164">
        <f>E26*E27</f>
        <v>0</v>
      </c>
      <c r="F28" s="164">
        <f>F26*F27</f>
        <v>0</v>
      </c>
      <c r="G28" s="164">
        <f>G26*G27</f>
        <v>0</v>
      </c>
      <c r="H28" s="164">
        <f>H26*H27</f>
        <v>0</v>
      </c>
      <c r="I28" s="164">
        <f>I26*I27</f>
        <v>0</v>
      </c>
      <c r="J28" s="163">
        <f>SUM(E28:I28)</f>
        <v>0</v>
      </c>
    </row>
    <row r="29" spans="1:10" ht="16.5" customHeight="1" x14ac:dyDescent="0.15">
      <c r="A29" s="521"/>
      <c r="B29" s="162" t="s">
        <v>277</v>
      </c>
      <c r="C29" s="161" t="s">
        <v>274</v>
      </c>
      <c r="D29" s="160"/>
      <c r="E29" s="159"/>
      <c r="F29" s="159"/>
      <c r="G29" s="159"/>
      <c r="H29" s="159"/>
      <c r="I29" s="159"/>
      <c r="J29" s="158" t="s">
        <v>276</v>
      </c>
    </row>
    <row r="30" spans="1:10" ht="16.5" customHeight="1" x14ac:dyDescent="0.15">
      <c r="A30" s="517"/>
      <c r="B30" s="157" t="s">
        <v>275</v>
      </c>
      <c r="C30" s="156" t="s">
        <v>274</v>
      </c>
      <c r="D30" s="155"/>
      <c r="E30" s="154"/>
      <c r="F30" s="154"/>
      <c r="G30" s="154"/>
      <c r="H30" s="154"/>
      <c r="I30" s="154"/>
      <c r="J30" s="153">
        <f>SUM(E30:I30)</f>
        <v>0</v>
      </c>
    </row>
    <row r="31" spans="1:10" ht="16.5" customHeight="1" x14ac:dyDescent="0.15">
      <c r="A31" s="518"/>
      <c r="B31" s="519" t="s">
        <v>273</v>
      </c>
      <c r="C31" s="520"/>
      <c r="D31" s="165" t="s">
        <v>272</v>
      </c>
      <c r="E31" s="164">
        <f>E29*E30</f>
        <v>0</v>
      </c>
      <c r="F31" s="164">
        <f>F29*F30</f>
        <v>0</v>
      </c>
      <c r="G31" s="164">
        <f>G29*G30</f>
        <v>0</v>
      </c>
      <c r="H31" s="164">
        <f>H29*H30</f>
        <v>0</v>
      </c>
      <c r="I31" s="164">
        <f>I29*I30</f>
        <v>0</v>
      </c>
      <c r="J31" s="163">
        <f>SUM(E31:I31)</f>
        <v>0</v>
      </c>
    </row>
    <row r="32" spans="1:10" ht="16.5" customHeight="1" x14ac:dyDescent="0.15">
      <c r="A32" s="521"/>
      <c r="B32" s="162" t="s">
        <v>277</v>
      </c>
      <c r="C32" s="161" t="s">
        <v>274</v>
      </c>
      <c r="D32" s="160"/>
      <c r="E32" s="159"/>
      <c r="F32" s="159"/>
      <c r="G32" s="159"/>
      <c r="H32" s="159"/>
      <c r="I32" s="159"/>
      <c r="J32" s="158" t="s">
        <v>276</v>
      </c>
    </row>
    <row r="33" spans="1:10" ht="16.5" customHeight="1" x14ac:dyDescent="0.15">
      <c r="A33" s="517"/>
      <c r="B33" s="157" t="s">
        <v>275</v>
      </c>
      <c r="C33" s="156" t="s">
        <v>274</v>
      </c>
      <c r="D33" s="155"/>
      <c r="E33" s="154"/>
      <c r="F33" s="154"/>
      <c r="G33" s="154"/>
      <c r="H33" s="154"/>
      <c r="I33" s="154"/>
      <c r="J33" s="153">
        <f>SUM(E33:I33)</f>
        <v>0</v>
      </c>
    </row>
    <row r="34" spans="1:10" ht="16.5" customHeight="1" x14ac:dyDescent="0.15">
      <c r="A34" s="518"/>
      <c r="B34" s="519" t="s">
        <v>273</v>
      </c>
      <c r="C34" s="520"/>
      <c r="D34" s="165" t="s">
        <v>272</v>
      </c>
      <c r="E34" s="164">
        <f>E32*E33</f>
        <v>0</v>
      </c>
      <c r="F34" s="164">
        <f>F32*F33</f>
        <v>0</v>
      </c>
      <c r="G34" s="164">
        <f>G32*G33</f>
        <v>0</v>
      </c>
      <c r="H34" s="164">
        <f>H32*H33</f>
        <v>0</v>
      </c>
      <c r="I34" s="164">
        <f>I32*I33</f>
        <v>0</v>
      </c>
      <c r="J34" s="163">
        <f>SUM(E34:I34)</f>
        <v>0</v>
      </c>
    </row>
    <row r="35" spans="1:10" ht="16.5" customHeight="1" x14ac:dyDescent="0.15">
      <c r="A35" s="521"/>
      <c r="B35" s="162" t="s">
        <v>277</v>
      </c>
      <c r="C35" s="161" t="s">
        <v>274</v>
      </c>
      <c r="D35" s="160"/>
      <c r="E35" s="159"/>
      <c r="F35" s="159"/>
      <c r="G35" s="159"/>
      <c r="H35" s="159"/>
      <c r="I35" s="159"/>
      <c r="J35" s="158" t="s">
        <v>276</v>
      </c>
    </row>
    <row r="36" spans="1:10" ht="16.5" customHeight="1" x14ac:dyDescent="0.15">
      <c r="A36" s="517"/>
      <c r="B36" s="157" t="s">
        <v>275</v>
      </c>
      <c r="C36" s="156" t="s">
        <v>274</v>
      </c>
      <c r="D36" s="155"/>
      <c r="E36" s="154"/>
      <c r="F36" s="154"/>
      <c r="G36" s="154"/>
      <c r="H36" s="154"/>
      <c r="I36" s="154"/>
      <c r="J36" s="153">
        <f>SUM(E36:I36)</f>
        <v>0</v>
      </c>
    </row>
    <row r="37" spans="1:10" ht="16.5" customHeight="1" x14ac:dyDescent="0.15">
      <c r="A37" s="518"/>
      <c r="B37" s="519" t="s">
        <v>273</v>
      </c>
      <c r="C37" s="520"/>
      <c r="D37" s="165" t="s">
        <v>272</v>
      </c>
      <c r="E37" s="164">
        <f>E35*E36</f>
        <v>0</v>
      </c>
      <c r="F37" s="164">
        <f>F35*F36</f>
        <v>0</v>
      </c>
      <c r="G37" s="164">
        <f>G35*G36</f>
        <v>0</v>
      </c>
      <c r="H37" s="164">
        <f>H35*H36</f>
        <v>0</v>
      </c>
      <c r="I37" s="164">
        <f>I35*I36</f>
        <v>0</v>
      </c>
      <c r="J37" s="163">
        <f>SUM(E37:I37)</f>
        <v>0</v>
      </c>
    </row>
    <row r="38" spans="1:10" ht="16.5" customHeight="1" x14ac:dyDescent="0.15">
      <c r="A38" s="521"/>
      <c r="B38" s="162" t="s">
        <v>277</v>
      </c>
      <c r="C38" s="161" t="s">
        <v>274</v>
      </c>
      <c r="D38" s="160"/>
      <c r="E38" s="159"/>
      <c r="F38" s="159"/>
      <c r="G38" s="159"/>
      <c r="H38" s="159"/>
      <c r="I38" s="159"/>
      <c r="J38" s="158" t="s">
        <v>276</v>
      </c>
    </row>
    <row r="39" spans="1:10" ht="16.5" customHeight="1" x14ac:dyDescent="0.15">
      <c r="A39" s="517"/>
      <c r="B39" s="157" t="s">
        <v>275</v>
      </c>
      <c r="C39" s="156" t="s">
        <v>274</v>
      </c>
      <c r="D39" s="155"/>
      <c r="E39" s="154"/>
      <c r="F39" s="154"/>
      <c r="G39" s="154"/>
      <c r="H39" s="154"/>
      <c r="I39" s="154"/>
      <c r="J39" s="153">
        <f>SUM(E39:I39)</f>
        <v>0</v>
      </c>
    </row>
    <row r="40" spans="1:10" ht="16.5" customHeight="1" x14ac:dyDescent="0.15">
      <c r="A40" s="518"/>
      <c r="B40" s="519" t="s">
        <v>273</v>
      </c>
      <c r="C40" s="520"/>
      <c r="D40" s="165" t="s">
        <v>272</v>
      </c>
      <c r="E40" s="164">
        <f>E38*E39</f>
        <v>0</v>
      </c>
      <c r="F40" s="164">
        <f>F38*F39</f>
        <v>0</v>
      </c>
      <c r="G40" s="164">
        <f>G38*G39</f>
        <v>0</v>
      </c>
      <c r="H40" s="164">
        <f>H38*H39</f>
        <v>0</v>
      </c>
      <c r="I40" s="164">
        <f>I38*I39</f>
        <v>0</v>
      </c>
      <c r="J40" s="163">
        <f>SUM(E40:I40)</f>
        <v>0</v>
      </c>
    </row>
    <row r="41" spans="1:10" ht="16.5" customHeight="1" x14ac:dyDescent="0.15">
      <c r="A41" s="521"/>
      <c r="B41" s="162" t="s">
        <v>277</v>
      </c>
      <c r="C41" s="161" t="s">
        <v>274</v>
      </c>
      <c r="D41" s="160"/>
      <c r="E41" s="159"/>
      <c r="F41" s="159"/>
      <c r="G41" s="159"/>
      <c r="H41" s="159"/>
      <c r="I41" s="159"/>
      <c r="J41" s="158" t="s">
        <v>276</v>
      </c>
    </row>
    <row r="42" spans="1:10" ht="16.5" customHeight="1" x14ac:dyDescent="0.15">
      <c r="A42" s="517"/>
      <c r="B42" s="157" t="s">
        <v>275</v>
      </c>
      <c r="C42" s="156" t="s">
        <v>274</v>
      </c>
      <c r="D42" s="155"/>
      <c r="E42" s="154"/>
      <c r="F42" s="154"/>
      <c r="G42" s="154"/>
      <c r="H42" s="154"/>
      <c r="I42" s="154"/>
      <c r="J42" s="153">
        <f>SUM(E42:I42)</f>
        <v>0</v>
      </c>
    </row>
    <row r="43" spans="1:10" ht="16.5" customHeight="1" x14ac:dyDescent="0.15">
      <c r="A43" s="518"/>
      <c r="B43" s="519" t="s">
        <v>273</v>
      </c>
      <c r="C43" s="520"/>
      <c r="D43" s="165" t="s">
        <v>272</v>
      </c>
      <c r="E43" s="164">
        <f>E41*E42</f>
        <v>0</v>
      </c>
      <c r="F43" s="164">
        <f>F41*F42</f>
        <v>0</v>
      </c>
      <c r="G43" s="164">
        <f>G41*G42</f>
        <v>0</v>
      </c>
      <c r="H43" s="164">
        <f>H41*H42</f>
        <v>0</v>
      </c>
      <c r="I43" s="164">
        <f>I41*I42</f>
        <v>0</v>
      </c>
      <c r="J43" s="163">
        <f>SUM(E43:I43)</f>
        <v>0</v>
      </c>
    </row>
    <row r="44" spans="1:10" ht="16.5" customHeight="1" x14ac:dyDescent="0.15">
      <c r="A44" s="521"/>
      <c r="B44" s="162" t="s">
        <v>277</v>
      </c>
      <c r="C44" s="161" t="s">
        <v>274</v>
      </c>
      <c r="D44" s="160"/>
      <c r="E44" s="159"/>
      <c r="F44" s="159"/>
      <c r="G44" s="159"/>
      <c r="H44" s="159"/>
      <c r="I44" s="159"/>
      <c r="J44" s="158" t="s">
        <v>276</v>
      </c>
    </row>
    <row r="45" spans="1:10" ht="16.5" customHeight="1" x14ac:dyDescent="0.15">
      <c r="A45" s="517"/>
      <c r="B45" s="157" t="s">
        <v>275</v>
      </c>
      <c r="C45" s="156" t="s">
        <v>274</v>
      </c>
      <c r="D45" s="155"/>
      <c r="E45" s="154"/>
      <c r="F45" s="154"/>
      <c r="G45" s="154"/>
      <c r="H45" s="154"/>
      <c r="I45" s="154"/>
      <c r="J45" s="153">
        <f>SUM(E45:I45)</f>
        <v>0</v>
      </c>
    </row>
    <row r="46" spans="1:10" ht="16.5" customHeight="1" x14ac:dyDescent="0.15">
      <c r="A46" s="518"/>
      <c r="B46" s="519" t="s">
        <v>273</v>
      </c>
      <c r="C46" s="520"/>
      <c r="D46" s="165" t="s">
        <v>272</v>
      </c>
      <c r="E46" s="164">
        <f>E44*E45</f>
        <v>0</v>
      </c>
      <c r="F46" s="164">
        <f>F44*F45</f>
        <v>0</v>
      </c>
      <c r="G46" s="164">
        <f>G44*G45</f>
        <v>0</v>
      </c>
      <c r="H46" s="164">
        <f>H44*H45</f>
        <v>0</v>
      </c>
      <c r="I46" s="164">
        <f>I44*I45</f>
        <v>0</v>
      </c>
      <c r="J46" s="163">
        <f>SUM(E46:I46)</f>
        <v>0</v>
      </c>
    </row>
    <row r="47" spans="1:10" ht="16.5" customHeight="1" x14ac:dyDescent="0.15">
      <c r="A47" s="521"/>
      <c r="B47" s="162" t="s">
        <v>277</v>
      </c>
      <c r="C47" s="161" t="s">
        <v>274</v>
      </c>
      <c r="D47" s="160"/>
      <c r="E47" s="159"/>
      <c r="F47" s="159"/>
      <c r="G47" s="159"/>
      <c r="H47" s="159"/>
      <c r="I47" s="159"/>
      <c r="J47" s="158" t="s">
        <v>276</v>
      </c>
    </row>
    <row r="48" spans="1:10" ht="16.5" customHeight="1" x14ac:dyDescent="0.15">
      <c r="A48" s="517"/>
      <c r="B48" s="157" t="s">
        <v>275</v>
      </c>
      <c r="C48" s="156" t="s">
        <v>274</v>
      </c>
      <c r="D48" s="155"/>
      <c r="E48" s="154"/>
      <c r="F48" s="154"/>
      <c r="G48" s="154"/>
      <c r="H48" s="154"/>
      <c r="I48" s="154"/>
      <c r="J48" s="153">
        <f>SUM(E48:I48)</f>
        <v>0</v>
      </c>
    </row>
    <row r="49" spans="1:10" ht="16.5" customHeight="1" x14ac:dyDescent="0.15">
      <c r="A49" s="518"/>
      <c r="B49" s="519" t="s">
        <v>273</v>
      </c>
      <c r="C49" s="520"/>
      <c r="D49" s="165" t="s">
        <v>272</v>
      </c>
      <c r="E49" s="164">
        <f>E47*E48</f>
        <v>0</v>
      </c>
      <c r="F49" s="164">
        <f>F47*F48</f>
        <v>0</v>
      </c>
      <c r="G49" s="164">
        <f>G47*G48</f>
        <v>0</v>
      </c>
      <c r="H49" s="164">
        <f>H47*H48</f>
        <v>0</v>
      </c>
      <c r="I49" s="164">
        <f>I47*I48</f>
        <v>0</v>
      </c>
      <c r="J49" s="163">
        <f>SUM(E49:I49)</f>
        <v>0</v>
      </c>
    </row>
    <row r="50" spans="1:10" ht="16.5" customHeight="1" x14ac:dyDescent="0.15">
      <c r="A50" s="521"/>
      <c r="B50" s="162" t="s">
        <v>277</v>
      </c>
      <c r="C50" s="161" t="s">
        <v>274</v>
      </c>
      <c r="D50" s="160"/>
      <c r="E50" s="159"/>
      <c r="F50" s="159"/>
      <c r="G50" s="159"/>
      <c r="H50" s="159"/>
      <c r="I50" s="159"/>
      <c r="J50" s="158" t="s">
        <v>276</v>
      </c>
    </row>
    <row r="51" spans="1:10" ht="16.5" customHeight="1" x14ac:dyDescent="0.15">
      <c r="A51" s="517"/>
      <c r="B51" s="157" t="s">
        <v>275</v>
      </c>
      <c r="C51" s="156" t="s">
        <v>274</v>
      </c>
      <c r="D51" s="155"/>
      <c r="E51" s="154"/>
      <c r="F51" s="154"/>
      <c r="G51" s="154"/>
      <c r="H51" s="154"/>
      <c r="I51" s="154"/>
      <c r="J51" s="153">
        <f>SUM(E51:I51)</f>
        <v>0</v>
      </c>
    </row>
    <row r="52" spans="1:10" ht="16.5" customHeight="1" x14ac:dyDescent="0.15">
      <c r="A52" s="518"/>
      <c r="B52" s="519" t="s">
        <v>273</v>
      </c>
      <c r="C52" s="520"/>
      <c r="D52" s="165" t="s">
        <v>272</v>
      </c>
      <c r="E52" s="164">
        <f>E50*E51</f>
        <v>0</v>
      </c>
      <c r="F52" s="164">
        <f>F50*F51</f>
        <v>0</v>
      </c>
      <c r="G52" s="164">
        <f>G50*G51</f>
        <v>0</v>
      </c>
      <c r="H52" s="164">
        <f>H50*H51</f>
        <v>0</v>
      </c>
      <c r="I52" s="164">
        <f>I50*I51</f>
        <v>0</v>
      </c>
      <c r="J52" s="163">
        <f>SUM(E52:I52)</f>
        <v>0</v>
      </c>
    </row>
    <row r="53" spans="1:10" ht="16.5" customHeight="1" x14ac:dyDescent="0.15">
      <c r="A53" s="521"/>
      <c r="B53" s="162" t="s">
        <v>277</v>
      </c>
      <c r="C53" s="161" t="s">
        <v>274</v>
      </c>
      <c r="D53" s="160"/>
      <c r="E53" s="159"/>
      <c r="F53" s="159"/>
      <c r="G53" s="159"/>
      <c r="H53" s="159"/>
      <c r="I53" s="159"/>
      <c r="J53" s="158" t="s">
        <v>276</v>
      </c>
    </row>
    <row r="54" spans="1:10" ht="16.5" customHeight="1" x14ac:dyDescent="0.15">
      <c r="A54" s="517"/>
      <c r="B54" s="157" t="s">
        <v>275</v>
      </c>
      <c r="C54" s="156" t="s">
        <v>274</v>
      </c>
      <c r="D54" s="155"/>
      <c r="E54" s="154"/>
      <c r="F54" s="154"/>
      <c r="G54" s="154"/>
      <c r="H54" s="154"/>
      <c r="I54" s="154"/>
      <c r="J54" s="153">
        <f>SUM(E54:I54)</f>
        <v>0</v>
      </c>
    </row>
    <row r="55" spans="1:10" ht="16.5" customHeight="1" x14ac:dyDescent="0.15">
      <c r="A55" s="518"/>
      <c r="B55" s="519" t="s">
        <v>273</v>
      </c>
      <c r="C55" s="520"/>
      <c r="D55" s="165" t="s">
        <v>272</v>
      </c>
      <c r="E55" s="164">
        <f>E53*E54</f>
        <v>0</v>
      </c>
      <c r="F55" s="164">
        <f>F53*F54</f>
        <v>0</v>
      </c>
      <c r="G55" s="164">
        <f>G53*G54</f>
        <v>0</v>
      </c>
      <c r="H55" s="164">
        <f>H53*H54</f>
        <v>0</v>
      </c>
      <c r="I55" s="164">
        <f>I53*I54</f>
        <v>0</v>
      </c>
      <c r="J55" s="163">
        <f>SUM(E55:I55)</f>
        <v>0</v>
      </c>
    </row>
    <row r="56" spans="1:10" ht="16.5" customHeight="1" x14ac:dyDescent="0.15">
      <c r="A56" s="521"/>
      <c r="B56" s="162" t="s">
        <v>277</v>
      </c>
      <c r="C56" s="161" t="s">
        <v>274</v>
      </c>
      <c r="D56" s="160"/>
      <c r="E56" s="159"/>
      <c r="F56" s="159"/>
      <c r="G56" s="159"/>
      <c r="H56" s="159"/>
      <c r="I56" s="159"/>
      <c r="J56" s="158" t="s">
        <v>276</v>
      </c>
    </row>
    <row r="57" spans="1:10" ht="16.5" customHeight="1" x14ac:dyDescent="0.15">
      <c r="A57" s="517"/>
      <c r="B57" s="157" t="s">
        <v>275</v>
      </c>
      <c r="C57" s="156" t="s">
        <v>274</v>
      </c>
      <c r="D57" s="155"/>
      <c r="E57" s="154"/>
      <c r="F57" s="154"/>
      <c r="G57" s="154"/>
      <c r="H57" s="154"/>
      <c r="I57" s="154"/>
      <c r="J57" s="153">
        <f>SUM(E57:I57)</f>
        <v>0</v>
      </c>
    </row>
    <row r="58" spans="1:10" ht="16.5" customHeight="1" x14ac:dyDescent="0.15">
      <c r="A58" s="518"/>
      <c r="B58" s="519" t="s">
        <v>273</v>
      </c>
      <c r="C58" s="520"/>
      <c r="D58" s="165" t="s">
        <v>272</v>
      </c>
      <c r="E58" s="164">
        <f>E56*E57</f>
        <v>0</v>
      </c>
      <c r="F58" s="164">
        <f>F56*F57</f>
        <v>0</v>
      </c>
      <c r="G58" s="164">
        <f>G56*G57</f>
        <v>0</v>
      </c>
      <c r="H58" s="164">
        <f>H56*H57</f>
        <v>0</v>
      </c>
      <c r="I58" s="164">
        <f>I56*I57</f>
        <v>0</v>
      </c>
      <c r="J58" s="163">
        <f>SUM(E58:I58)</f>
        <v>0</v>
      </c>
    </row>
    <row r="59" spans="1:10" ht="16.5" customHeight="1" x14ac:dyDescent="0.15">
      <c r="A59" s="521"/>
      <c r="B59" s="162" t="s">
        <v>277</v>
      </c>
      <c r="C59" s="161" t="s">
        <v>274</v>
      </c>
      <c r="D59" s="160"/>
      <c r="E59" s="159"/>
      <c r="F59" s="159"/>
      <c r="G59" s="159"/>
      <c r="H59" s="159"/>
      <c r="I59" s="159"/>
      <c r="J59" s="158" t="s">
        <v>276</v>
      </c>
    </row>
    <row r="60" spans="1:10" ht="16.5" customHeight="1" x14ac:dyDescent="0.15">
      <c r="A60" s="517"/>
      <c r="B60" s="157" t="s">
        <v>275</v>
      </c>
      <c r="C60" s="156" t="s">
        <v>274</v>
      </c>
      <c r="D60" s="155"/>
      <c r="E60" s="154"/>
      <c r="F60" s="154"/>
      <c r="G60" s="154"/>
      <c r="H60" s="154"/>
      <c r="I60" s="154"/>
      <c r="J60" s="153">
        <f>SUM(E60:I60)</f>
        <v>0</v>
      </c>
    </row>
    <row r="61" spans="1:10" ht="16.5" customHeight="1" x14ac:dyDescent="0.15">
      <c r="A61" s="518"/>
      <c r="B61" s="519" t="s">
        <v>273</v>
      </c>
      <c r="C61" s="520"/>
      <c r="D61" s="165" t="s">
        <v>272</v>
      </c>
      <c r="E61" s="164">
        <f>E59*E60</f>
        <v>0</v>
      </c>
      <c r="F61" s="164">
        <f>F59*F60</f>
        <v>0</v>
      </c>
      <c r="G61" s="164">
        <f>G59*G60</f>
        <v>0</v>
      </c>
      <c r="H61" s="164">
        <f>H59*H60</f>
        <v>0</v>
      </c>
      <c r="I61" s="164">
        <f>I59*I60</f>
        <v>0</v>
      </c>
      <c r="J61" s="163">
        <f>SUM(E61:I61)</f>
        <v>0</v>
      </c>
    </row>
    <row r="62" spans="1:10" ht="16.5" customHeight="1" x14ac:dyDescent="0.15">
      <c r="A62" s="521"/>
      <c r="B62" s="162" t="s">
        <v>277</v>
      </c>
      <c r="C62" s="161" t="s">
        <v>274</v>
      </c>
      <c r="D62" s="160"/>
      <c r="E62" s="159"/>
      <c r="F62" s="159"/>
      <c r="G62" s="159"/>
      <c r="H62" s="159"/>
      <c r="I62" s="159"/>
      <c r="J62" s="158" t="s">
        <v>276</v>
      </c>
    </row>
    <row r="63" spans="1:10" ht="16.5" customHeight="1" x14ac:dyDescent="0.15">
      <c r="A63" s="517"/>
      <c r="B63" s="157" t="s">
        <v>275</v>
      </c>
      <c r="C63" s="156" t="s">
        <v>274</v>
      </c>
      <c r="D63" s="155"/>
      <c r="E63" s="154"/>
      <c r="F63" s="154"/>
      <c r="G63" s="154"/>
      <c r="H63" s="154"/>
      <c r="I63" s="154"/>
      <c r="J63" s="153">
        <f>SUM(E63:I63)</f>
        <v>0</v>
      </c>
    </row>
    <row r="64" spans="1:10" ht="16.5" customHeight="1" x14ac:dyDescent="0.15">
      <c r="A64" s="518"/>
      <c r="B64" s="519" t="s">
        <v>273</v>
      </c>
      <c r="C64" s="520"/>
      <c r="D64" s="165" t="s">
        <v>272</v>
      </c>
      <c r="E64" s="164">
        <f>E62*E63</f>
        <v>0</v>
      </c>
      <c r="F64" s="164">
        <f>F62*F63</f>
        <v>0</v>
      </c>
      <c r="G64" s="164">
        <f>G62*G63</f>
        <v>0</v>
      </c>
      <c r="H64" s="164">
        <f>H62*H63</f>
        <v>0</v>
      </c>
      <c r="I64" s="164">
        <f>I62*I63</f>
        <v>0</v>
      </c>
      <c r="J64" s="163">
        <f>SUM(E64:I64)</f>
        <v>0</v>
      </c>
    </row>
    <row r="65" spans="1:10" ht="16.5" customHeight="1" x14ac:dyDescent="0.15">
      <c r="A65" s="521"/>
      <c r="B65" s="162" t="s">
        <v>277</v>
      </c>
      <c r="C65" s="161" t="s">
        <v>274</v>
      </c>
      <c r="D65" s="160"/>
      <c r="E65" s="159"/>
      <c r="F65" s="159"/>
      <c r="G65" s="159"/>
      <c r="H65" s="159"/>
      <c r="I65" s="159"/>
      <c r="J65" s="158" t="s">
        <v>276</v>
      </c>
    </row>
    <row r="66" spans="1:10" ht="16.5" customHeight="1" x14ac:dyDescent="0.15">
      <c r="A66" s="517"/>
      <c r="B66" s="157" t="s">
        <v>275</v>
      </c>
      <c r="C66" s="156" t="s">
        <v>274</v>
      </c>
      <c r="D66" s="155"/>
      <c r="E66" s="154"/>
      <c r="F66" s="154"/>
      <c r="G66" s="154"/>
      <c r="H66" s="154"/>
      <c r="I66" s="154"/>
      <c r="J66" s="153">
        <f>SUM(E66:I66)</f>
        <v>0</v>
      </c>
    </row>
    <row r="67" spans="1:10" ht="16.5" customHeight="1" x14ac:dyDescent="0.15">
      <c r="A67" s="518"/>
      <c r="B67" s="519" t="s">
        <v>273</v>
      </c>
      <c r="C67" s="520"/>
      <c r="D67" s="165" t="s">
        <v>272</v>
      </c>
      <c r="E67" s="164">
        <f>E65*E66</f>
        <v>0</v>
      </c>
      <c r="F67" s="164">
        <f>F65*F66</f>
        <v>0</v>
      </c>
      <c r="G67" s="164">
        <f>G65*G66</f>
        <v>0</v>
      </c>
      <c r="H67" s="164">
        <f>H65*H66</f>
        <v>0</v>
      </c>
      <c r="I67" s="164">
        <f>I65*I66</f>
        <v>0</v>
      </c>
      <c r="J67" s="163">
        <f>SUM(E67:I67)</f>
        <v>0</v>
      </c>
    </row>
    <row r="68" spans="1:10" ht="16.5" customHeight="1" x14ac:dyDescent="0.15">
      <c r="A68" s="521"/>
      <c r="B68" s="162" t="s">
        <v>277</v>
      </c>
      <c r="C68" s="161" t="s">
        <v>274</v>
      </c>
      <c r="D68" s="160"/>
      <c r="E68" s="159"/>
      <c r="F68" s="159"/>
      <c r="G68" s="159"/>
      <c r="H68" s="159"/>
      <c r="I68" s="159"/>
      <c r="J68" s="158" t="s">
        <v>276</v>
      </c>
    </row>
    <row r="69" spans="1:10" ht="16.5" customHeight="1" x14ac:dyDescent="0.15">
      <c r="A69" s="517"/>
      <c r="B69" s="157" t="s">
        <v>275</v>
      </c>
      <c r="C69" s="156" t="s">
        <v>274</v>
      </c>
      <c r="D69" s="155"/>
      <c r="E69" s="154"/>
      <c r="F69" s="154"/>
      <c r="G69" s="154"/>
      <c r="H69" s="154"/>
      <c r="I69" s="154"/>
      <c r="J69" s="153">
        <f>SUM(E69:I69)</f>
        <v>0</v>
      </c>
    </row>
    <row r="70" spans="1:10" ht="16.5" customHeight="1" x14ac:dyDescent="0.15">
      <c r="A70" s="518"/>
      <c r="B70" s="519" t="s">
        <v>273</v>
      </c>
      <c r="C70" s="520"/>
      <c r="D70" s="165" t="s">
        <v>272</v>
      </c>
      <c r="E70" s="164">
        <f>E68*E69</f>
        <v>0</v>
      </c>
      <c r="F70" s="164">
        <f>F68*F69</f>
        <v>0</v>
      </c>
      <c r="G70" s="164">
        <f>G68*G69</f>
        <v>0</v>
      </c>
      <c r="H70" s="164">
        <f>H68*H69</f>
        <v>0</v>
      </c>
      <c r="I70" s="164">
        <f>I68*I69</f>
        <v>0</v>
      </c>
      <c r="J70" s="163">
        <f>SUM(E70:I70)</f>
        <v>0</v>
      </c>
    </row>
    <row r="71" spans="1:10" ht="16.5" customHeight="1" x14ac:dyDescent="0.15">
      <c r="A71" s="521"/>
      <c r="B71" s="162" t="s">
        <v>277</v>
      </c>
      <c r="C71" s="161" t="s">
        <v>274</v>
      </c>
      <c r="D71" s="160"/>
      <c r="E71" s="159"/>
      <c r="F71" s="159"/>
      <c r="G71" s="159"/>
      <c r="H71" s="159"/>
      <c r="I71" s="159"/>
      <c r="J71" s="158" t="s">
        <v>276</v>
      </c>
    </row>
    <row r="72" spans="1:10" ht="16.5" customHeight="1" x14ac:dyDescent="0.15">
      <c r="A72" s="517"/>
      <c r="B72" s="157" t="s">
        <v>275</v>
      </c>
      <c r="C72" s="156" t="s">
        <v>274</v>
      </c>
      <c r="D72" s="155"/>
      <c r="E72" s="154"/>
      <c r="F72" s="154"/>
      <c r="G72" s="154"/>
      <c r="H72" s="154"/>
      <c r="I72" s="154"/>
      <c r="J72" s="153">
        <f>SUM(E72:I72)</f>
        <v>0</v>
      </c>
    </row>
    <row r="73" spans="1:10" ht="16.5" customHeight="1" x14ac:dyDescent="0.15">
      <c r="A73" s="518"/>
      <c r="B73" s="519" t="s">
        <v>273</v>
      </c>
      <c r="C73" s="520"/>
      <c r="D73" s="165" t="s">
        <v>272</v>
      </c>
      <c r="E73" s="164">
        <f>E71*E72</f>
        <v>0</v>
      </c>
      <c r="F73" s="164">
        <f>F71*F72</f>
        <v>0</v>
      </c>
      <c r="G73" s="164">
        <f>G71*G72</f>
        <v>0</v>
      </c>
      <c r="H73" s="164">
        <f>H71*H72</f>
        <v>0</v>
      </c>
      <c r="I73" s="164">
        <f>I71*I72</f>
        <v>0</v>
      </c>
      <c r="J73" s="163">
        <f>SUM(E73:I73)</f>
        <v>0</v>
      </c>
    </row>
    <row r="74" spans="1:10" ht="16.5" customHeight="1" x14ac:dyDescent="0.15">
      <c r="A74" s="521"/>
      <c r="B74" s="162" t="s">
        <v>277</v>
      </c>
      <c r="C74" s="161" t="s">
        <v>274</v>
      </c>
      <c r="D74" s="160"/>
      <c r="E74" s="159"/>
      <c r="F74" s="159"/>
      <c r="G74" s="159"/>
      <c r="H74" s="159"/>
      <c r="I74" s="159"/>
      <c r="J74" s="158" t="s">
        <v>276</v>
      </c>
    </row>
    <row r="75" spans="1:10" ht="16.5" customHeight="1" x14ac:dyDescent="0.15">
      <c r="A75" s="517"/>
      <c r="B75" s="157" t="s">
        <v>275</v>
      </c>
      <c r="C75" s="156" t="s">
        <v>274</v>
      </c>
      <c r="D75" s="155"/>
      <c r="E75" s="154"/>
      <c r="F75" s="154"/>
      <c r="G75" s="154"/>
      <c r="H75" s="154"/>
      <c r="I75" s="154"/>
      <c r="J75" s="153">
        <f>SUM(E75:I75)</f>
        <v>0</v>
      </c>
    </row>
    <row r="76" spans="1:10" ht="16.5" customHeight="1" x14ac:dyDescent="0.15">
      <c r="A76" s="518"/>
      <c r="B76" s="519" t="s">
        <v>273</v>
      </c>
      <c r="C76" s="520"/>
      <c r="D76" s="165" t="s">
        <v>272</v>
      </c>
      <c r="E76" s="164">
        <f>E74*E75</f>
        <v>0</v>
      </c>
      <c r="F76" s="164">
        <f>F74*F75</f>
        <v>0</v>
      </c>
      <c r="G76" s="164">
        <f>G74*G75</f>
        <v>0</v>
      </c>
      <c r="H76" s="164">
        <f>H74*H75</f>
        <v>0</v>
      </c>
      <c r="I76" s="164">
        <f>I74*I75</f>
        <v>0</v>
      </c>
      <c r="J76" s="163">
        <f>SUM(E76:I76)</f>
        <v>0</v>
      </c>
    </row>
    <row r="77" spans="1:10" ht="16.5" customHeight="1" x14ac:dyDescent="0.15">
      <c r="A77" s="521"/>
      <c r="B77" s="162" t="s">
        <v>277</v>
      </c>
      <c r="C77" s="161" t="s">
        <v>274</v>
      </c>
      <c r="D77" s="160"/>
      <c r="E77" s="159"/>
      <c r="F77" s="159"/>
      <c r="G77" s="159"/>
      <c r="H77" s="159"/>
      <c r="I77" s="159"/>
      <c r="J77" s="158" t="s">
        <v>276</v>
      </c>
    </row>
    <row r="78" spans="1:10" ht="16.5" customHeight="1" x14ac:dyDescent="0.15">
      <c r="A78" s="517"/>
      <c r="B78" s="157" t="s">
        <v>275</v>
      </c>
      <c r="C78" s="156" t="s">
        <v>274</v>
      </c>
      <c r="D78" s="155"/>
      <c r="E78" s="154"/>
      <c r="F78" s="154"/>
      <c r="G78" s="154"/>
      <c r="H78" s="154"/>
      <c r="I78" s="154"/>
      <c r="J78" s="153">
        <f>SUM(E78:I78)</f>
        <v>0</v>
      </c>
    </row>
    <row r="79" spans="1:10" ht="16.5" customHeight="1" x14ac:dyDescent="0.15">
      <c r="A79" s="518"/>
      <c r="B79" s="519" t="s">
        <v>273</v>
      </c>
      <c r="C79" s="520"/>
      <c r="D79" s="165" t="s">
        <v>272</v>
      </c>
      <c r="E79" s="164">
        <f>E77*E78</f>
        <v>0</v>
      </c>
      <c r="F79" s="164">
        <f>F77*F78</f>
        <v>0</v>
      </c>
      <c r="G79" s="164">
        <f>G77*G78</f>
        <v>0</v>
      </c>
      <c r="H79" s="164">
        <f>H77*H78</f>
        <v>0</v>
      </c>
      <c r="I79" s="164">
        <f>I77*I78</f>
        <v>0</v>
      </c>
      <c r="J79" s="163">
        <f>SUM(E79:I79)</f>
        <v>0</v>
      </c>
    </row>
    <row r="80" spans="1:10" ht="16.5" customHeight="1" x14ac:dyDescent="0.15">
      <c r="A80" s="521"/>
      <c r="B80" s="162" t="s">
        <v>277</v>
      </c>
      <c r="C80" s="161" t="s">
        <v>274</v>
      </c>
      <c r="D80" s="160"/>
      <c r="E80" s="159"/>
      <c r="F80" s="159"/>
      <c r="G80" s="159"/>
      <c r="H80" s="159"/>
      <c r="I80" s="159"/>
      <c r="J80" s="158" t="s">
        <v>276</v>
      </c>
    </row>
    <row r="81" spans="1:11" ht="16.5" customHeight="1" x14ac:dyDescent="0.15">
      <c r="A81" s="517"/>
      <c r="B81" s="157" t="s">
        <v>275</v>
      </c>
      <c r="C81" s="156" t="s">
        <v>274</v>
      </c>
      <c r="D81" s="155"/>
      <c r="E81" s="154"/>
      <c r="F81" s="154"/>
      <c r="G81" s="154"/>
      <c r="H81" s="154"/>
      <c r="I81" s="154"/>
      <c r="J81" s="153">
        <f>SUM(E81:I81)</f>
        <v>0</v>
      </c>
    </row>
    <row r="82" spans="1:11" ht="16.5" customHeight="1" thickBot="1" x14ac:dyDescent="0.2">
      <c r="A82" s="522"/>
      <c r="B82" s="523" t="s">
        <v>273</v>
      </c>
      <c r="C82" s="524"/>
      <c r="D82" s="152" t="s">
        <v>272</v>
      </c>
      <c r="E82" s="151">
        <f>E80*E81</f>
        <v>0</v>
      </c>
      <c r="F82" s="150">
        <f>F80*F81</f>
        <v>0</v>
      </c>
      <c r="G82" s="150">
        <f>G80*G81</f>
        <v>0</v>
      </c>
      <c r="H82" s="150">
        <f>H80*H81</f>
        <v>0</v>
      </c>
      <c r="I82" s="149">
        <f>I80*I81</f>
        <v>0</v>
      </c>
      <c r="J82" s="148">
        <f>SUM(E82:I82)</f>
        <v>0</v>
      </c>
    </row>
    <row r="83" spans="1:11" ht="16.5" customHeight="1" thickTop="1" thickBot="1" x14ac:dyDescent="0.2">
      <c r="A83" s="525" t="s">
        <v>271</v>
      </c>
      <c r="B83" s="526"/>
      <c r="C83" s="527"/>
      <c r="D83" s="147" t="s">
        <v>254</v>
      </c>
      <c r="E83" s="146">
        <f>SUMIF($D5:$D82,$D83,E5:E82)</f>
        <v>0</v>
      </c>
      <c r="F83" s="146">
        <f>SUMIF($D5:$D82,$D83,F5:F82)</f>
        <v>0</v>
      </c>
      <c r="G83" s="146">
        <f>SUMIF($D5:$D82,$D83,G5:G82)</f>
        <v>0</v>
      </c>
      <c r="H83" s="146">
        <f>SUMIF($D5:$D82,$D83,H5:H82)</f>
        <v>0</v>
      </c>
      <c r="I83" s="146">
        <f>SUMIF($D5:$D82,$D83,I5:I82)</f>
        <v>0</v>
      </c>
      <c r="J83" s="145">
        <f>SUM(E83:I83)</f>
        <v>0</v>
      </c>
      <c r="K83" s="144"/>
    </row>
    <row r="84" spans="1:11" ht="15.95" customHeight="1" x14ac:dyDescent="0.15">
      <c r="A84" s="143" t="s">
        <v>270</v>
      </c>
    </row>
    <row r="85" spans="1:11" ht="15.95" customHeight="1" x14ac:dyDescent="0.15">
      <c r="A85" s="143" t="s">
        <v>269</v>
      </c>
    </row>
    <row r="86" spans="1:11" ht="15.95" customHeight="1" x14ac:dyDescent="0.15">
      <c r="A86" s="18" t="s">
        <v>268</v>
      </c>
    </row>
    <row r="87" spans="1:11" ht="15.95" customHeight="1" x14ac:dyDescent="0.15">
      <c r="A87" s="143" t="s">
        <v>373</v>
      </c>
      <c r="B87" s="1"/>
      <c r="C87" s="1"/>
      <c r="D87" s="1"/>
    </row>
    <row r="88" spans="1:11" ht="20.25" customHeight="1" x14ac:dyDescent="0.15"/>
    <row r="89" spans="1:11" ht="20.25" customHeight="1" x14ac:dyDescent="0.15"/>
    <row r="90" spans="1:11" ht="20.25" customHeight="1" x14ac:dyDescent="0.15"/>
    <row r="91" spans="1:11" ht="20.25" customHeight="1" x14ac:dyDescent="0.15"/>
    <row r="92" spans="1:11" ht="20.25" customHeight="1" x14ac:dyDescent="0.15"/>
    <row r="93" spans="1:11" ht="30" hidden="1" customHeight="1" x14ac:dyDescent="0.15"/>
  </sheetData>
  <sheetProtection insertRows="0"/>
  <protectedRanges>
    <protectedRange sqref="A88:IG93" name="範囲3"/>
    <protectedRange sqref="A5:I6 A8:I9 A7:D7 A11:I12 A10:D10 A14:I15 A13:D13 A17:I18 A16:D16 A20:I21 A19:D19 A23:I24 A22:D22 A26:I27 A25:D25 A29:I30 A28:D28 A32:I33 A31:D31 A71:I72 A34:D34 A74:I75 A73:D73 A77:I78 A76:D76 A67:D67 A79:D79 A82:D82 A70:D70 A80:I81 A35:I36 A38:I39 A37:D37 A41:I42 A40:D40 A44:I45 A43:D43 A47:I48 A46:D46 A49:D49 A50:I51 A53:I54 A52:D52 A55:D55 A56:I57 A59:I60 A58:D58 A62:I63 A61:D61 A64:D64 A65:I66 A68:I69" name="範囲1"/>
    <protectedRange sqref="E7:I7 E10:I10 E13:I13 E16:I16 E19:I19 E22:I22 E25:I25 E28:I28 E31:I31 E34:I34 E73:I73 E76:I76 E79:I79 E70:I70 E82:I82 E37:I37 E40:I40 E43:I43 E46:I46 E49:I49 E52:I52 E55:I55 E58:I58 E61:I61 E64:I64 E67:I67" name="範囲1_1"/>
  </protectedRanges>
  <mergeCells count="57">
    <mergeCell ref="A80:A82"/>
    <mergeCell ref="B82:C82"/>
    <mergeCell ref="A83:C83"/>
    <mergeCell ref="A71:A73"/>
    <mergeCell ref="B73:C73"/>
    <mergeCell ref="A74:A76"/>
    <mergeCell ref="B76:C76"/>
    <mergeCell ref="A77:A79"/>
    <mergeCell ref="B79:C79"/>
    <mergeCell ref="A62:A64"/>
    <mergeCell ref="B64:C64"/>
    <mergeCell ref="A65:A67"/>
    <mergeCell ref="B67:C67"/>
    <mergeCell ref="A68:A70"/>
    <mergeCell ref="B70:C70"/>
    <mergeCell ref="A53:A55"/>
    <mergeCell ref="B55:C55"/>
    <mergeCell ref="A56:A58"/>
    <mergeCell ref="B58:C58"/>
    <mergeCell ref="A59:A61"/>
    <mergeCell ref="B61:C61"/>
    <mergeCell ref="A44:A46"/>
    <mergeCell ref="B46:C46"/>
    <mergeCell ref="A47:A49"/>
    <mergeCell ref="B49:C49"/>
    <mergeCell ref="A50:A52"/>
    <mergeCell ref="B52:C52"/>
    <mergeCell ref="A35:A37"/>
    <mergeCell ref="B37:C37"/>
    <mergeCell ref="A38:A40"/>
    <mergeCell ref="B40:C40"/>
    <mergeCell ref="A41:A43"/>
    <mergeCell ref="B43:C43"/>
    <mergeCell ref="A26:A28"/>
    <mergeCell ref="B28:C28"/>
    <mergeCell ref="A29:A31"/>
    <mergeCell ref="B31:C31"/>
    <mergeCell ref="A32:A34"/>
    <mergeCell ref="B34:C34"/>
    <mergeCell ref="A17:A19"/>
    <mergeCell ref="B19:C19"/>
    <mergeCell ref="A20:A22"/>
    <mergeCell ref="B22:C22"/>
    <mergeCell ref="A23:A25"/>
    <mergeCell ref="B25:C25"/>
    <mergeCell ref="A8:A10"/>
    <mergeCell ref="B10:C10"/>
    <mergeCell ref="A11:A13"/>
    <mergeCell ref="B13:C13"/>
    <mergeCell ref="A14:A16"/>
    <mergeCell ref="B16:C16"/>
    <mergeCell ref="A1:J1"/>
    <mergeCell ref="A3:D4"/>
    <mergeCell ref="E3:I3"/>
    <mergeCell ref="J3:J4"/>
    <mergeCell ref="A5:A7"/>
    <mergeCell ref="B7:C7"/>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2" manualBreakCount="2">
    <brk id="46" max="9" man="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8C974-5597-448F-9362-16E4EA2BD0F2}">
  <sheetPr>
    <pageSetUpPr fitToPage="1"/>
  </sheetPr>
  <dimension ref="A1:J94"/>
  <sheetViews>
    <sheetView view="pageBreakPreview" zoomScale="80" zoomScaleNormal="60" zoomScaleSheetLayoutView="80" workbookViewId="0">
      <pane xSplit="4" ySplit="5" topLeftCell="E51" activePane="bottomRight" state="frozen"/>
      <selection activeCell="E10" sqref="E10"/>
      <selection pane="topRight" activeCell="E10" sqref="E10"/>
      <selection pane="bottomLeft" activeCell="E10" sqref="E10"/>
      <selection pane="bottomRight" activeCell="P73" sqref="P73"/>
    </sheetView>
  </sheetViews>
  <sheetFormatPr defaultColWidth="9" defaultRowHeight="30" customHeight="1" x14ac:dyDescent="0.15"/>
  <cols>
    <col min="1" max="1" width="20.125" style="16" customWidth="1"/>
    <col min="2" max="2" width="7" style="16" customWidth="1"/>
    <col min="3" max="3" width="5.375" style="16" customWidth="1"/>
    <col min="4" max="4" width="12" style="16" customWidth="1"/>
    <col min="5" max="10" width="23.75" style="1" customWidth="1"/>
    <col min="11" max="11" width="9.625" style="1" customWidth="1"/>
    <col min="12" max="12" width="12.625" style="1" customWidth="1"/>
    <col min="13" max="16384" width="9" style="1"/>
  </cols>
  <sheetData>
    <row r="1" spans="1:10" s="52" customFormat="1" ht="21" customHeight="1" x14ac:dyDescent="0.15">
      <c r="A1" s="499" t="s">
        <v>293</v>
      </c>
      <c r="B1" s="499"/>
      <c r="C1" s="499"/>
      <c r="D1" s="499"/>
      <c r="E1" s="499"/>
      <c r="F1" s="499"/>
      <c r="G1" s="499"/>
      <c r="H1" s="499"/>
      <c r="I1" s="499"/>
      <c r="J1" s="499"/>
    </row>
    <row r="2" spans="1:10" s="52" customFormat="1" ht="17.25" customHeight="1" thickBot="1" x14ac:dyDescent="0.2">
      <c r="A2" s="173"/>
      <c r="B2" s="51"/>
      <c r="C2" s="51"/>
      <c r="D2" s="51"/>
      <c r="J2" s="172"/>
    </row>
    <row r="3" spans="1:10" ht="16.149999999999999" customHeight="1" x14ac:dyDescent="0.15">
      <c r="A3" s="406" t="s">
        <v>292</v>
      </c>
      <c r="B3" s="528"/>
      <c r="C3" s="528"/>
      <c r="D3" s="529"/>
      <c r="E3" s="512" t="s">
        <v>291</v>
      </c>
      <c r="F3" s="513"/>
      <c r="G3" s="513"/>
      <c r="H3" s="513"/>
      <c r="I3" s="514"/>
      <c r="J3" s="515" t="s">
        <v>279</v>
      </c>
    </row>
    <row r="4" spans="1:10" ht="16.149999999999999" customHeight="1" thickBot="1" x14ac:dyDescent="0.2">
      <c r="A4" s="530"/>
      <c r="B4" s="531"/>
      <c r="C4" s="531"/>
      <c r="D4" s="532"/>
      <c r="E4" s="175">
        <v>5</v>
      </c>
      <c r="F4" s="175">
        <f>E4+1</f>
        <v>6</v>
      </c>
      <c r="G4" s="175">
        <f>F4+1</f>
        <v>7</v>
      </c>
      <c r="H4" s="175">
        <f>G4+1</f>
        <v>8</v>
      </c>
      <c r="I4" s="175">
        <f>H4+1</f>
        <v>9</v>
      </c>
      <c r="J4" s="533"/>
    </row>
    <row r="5" spans="1:10" ht="16.149999999999999" customHeight="1" thickBot="1" x14ac:dyDescent="0.2">
      <c r="A5" s="534" t="s">
        <v>290</v>
      </c>
      <c r="B5" s="535"/>
      <c r="C5" s="535"/>
      <c r="D5" s="536"/>
      <c r="E5" s="136">
        <f>'様式第8号-2-エ'!E4</f>
        <v>49510</v>
      </c>
      <c r="F5" s="136">
        <f>'様式第8号-2-エ'!F4</f>
        <v>49510</v>
      </c>
      <c r="G5" s="136">
        <f>'様式第8号-2-エ'!G4</f>
        <v>49510</v>
      </c>
      <c r="H5" s="136">
        <f>'様式第8号-2-エ'!H4</f>
        <v>49510</v>
      </c>
      <c r="I5" s="136">
        <f>'様式第8号-2-エ'!I4</f>
        <v>49510</v>
      </c>
      <c r="J5" s="174">
        <f>SUM(E5:I5)</f>
        <v>247550</v>
      </c>
    </row>
    <row r="6" spans="1:10" ht="16.149999999999999" customHeight="1" x14ac:dyDescent="0.15">
      <c r="A6" s="517" t="s">
        <v>289</v>
      </c>
      <c r="B6" s="170" t="s">
        <v>278</v>
      </c>
      <c r="C6" s="169" t="s">
        <v>274</v>
      </c>
      <c r="D6" s="168" t="s">
        <v>288</v>
      </c>
      <c r="E6" s="167">
        <v>78</v>
      </c>
      <c r="F6" s="167">
        <v>78</v>
      </c>
      <c r="G6" s="167">
        <v>78</v>
      </c>
      <c r="H6" s="167">
        <v>78</v>
      </c>
      <c r="I6" s="167">
        <v>78</v>
      </c>
      <c r="J6" s="158" t="s">
        <v>276</v>
      </c>
    </row>
    <row r="7" spans="1:10" ht="16.149999999999999" customHeight="1" x14ac:dyDescent="0.15">
      <c r="A7" s="517"/>
      <c r="B7" s="157" t="s">
        <v>275</v>
      </c>
      <c r="C7" s="156" t="s">
        <v>274</v>
      </c>
      <c r="D7" s="155"/>
      <c r="E7" s="154"/>
      <c r="F7" s="154"/>
      <c r="G7" s="154"/>
      <c r="H7" s="154"/>
      <c r="I7" s="154"/>
      <c r="J7" s="153">
        <f>SUM(E7:I7)</f>
        <v>0</v>
      </c>
    </row>
    <row r="8" spans="1:10" ht="16.149999999999999" customHeight="1" x14ac:dyDescent="0.15">
      <c r="A8" s="518"/>
      <c r="B8" s="519" t="s">
        <v>273</v>
      </c>
      <c r="C8" s="520"/>
      <c r="D8" s="165" t="s">
        <v>272</v>
      </c>
      <c r="E8" s="164">
        <f>E6*E7</f>
        <v>0</v>
      </c>
      <c r="F8" s="164">
        <f>F6*F7</f>
        <v>0</v>
      </c>
      <c r="G8" s="164">
        <f>G6*G7</f>
        <v>0</v>
      </c>
      <c r="H8" s="164">
        <f>H6*H7</f>
        <v>0</v>
      </c>
      <c r="I8" s="164">
        <f>I6*I7</f>
        <v>0</v>
      </c>
      <c r="J8" s="163">
        <f>SUM(E8:I8)</f>
        <v>0</v>
      </c>
    </row>
    <row r="9" spans="1:10" ht="16.149999999999999" customHeight="1" x14ac:dyDescent="0.15">
      <c r="A9" s="521" t="s">
        <v>287</v>
      </c>
      <c r="B9" s="162" t="s">
        <v>277</v>
      </c>
      <c r="C9" s="161" t="s">
        <v>274</v>
      </c>
      <c r="D9" s="160" t="s">
        <v>286</v>
      </c>
      <c r="E9" s="159">
        <v>94</v>
      </c>
      <c r="F9" s="159">
        <v>94</v>
      </c>
      <c r="G9" s="159">
        <v>94</v>
      </c>
      <c r="H9" s="159">
        <v>94</v>
      </c>
      <c r="I9" s="159">
        <v>94</v>
      </c>
      <c r="J9" s="166" t="s">
        <v>276</v>
      </c>
    </row>
    <row r="10" spans="1:10" ht="16.149999999999999" customHeight="1" x14ac:dyDescent="0.15">
      <c r="A10" s="517"/>
      <c r="B10" s="157" t="s">
        <v>275</v>
      </c>
      <c r="C10" s="156" t="s">
        <v>274</v>
      </c>
      <c r="D10" s="155"/>
      <c r="E10" s="154"/>
      <c r="F10" s="154"/>
      <c r="G10" s="154"/>
      <c r="H10" s="154"/>
      <c r="I10" s="154"/>
      <c r="J10" s="153">
        <f>SUM(E10:I10)</f>
        <v>0</v>
      </c>
    </row>
    <row r="11" spans="1:10" ht="16.149999999999999" customHeight="1" x14ac:dyDescent="0.15">
      <c r="A11" s="518"/>
      <c r="B11" s="519" t="s">
        <v>273</v>
      </c>
      <c r="C11" s="520"/>
      <c r="D11" s="165" t="s">
        <v>272</v>
      </c>
      <c r="E11" s="164">
        <f>E9*E10</f>
        <v>0</v>
      </c>
      <c r="F11" s="164">
        <f>F9*F10</f>
        <v>0</v>
      </c>
      <c r="G11" s="164">
        <f>G9*G10</f>
        <v>0</v>
      </c>
      <c r="H11" s="164">
        <f>H9*H10</f>
        <v>0</v>
      </c>
      <c r="I11" s="164">
        <f>I9*I10</f>
        <v>0</v>
      </c>
      <c r="J11" s="163">
        <f>SUM(E11:I11)</f>
        <v>0</v>
      </c>
    </row>
    <row r="12" spans="1:10" ht="16.149999999999999" customHeight="1" x14ac:dyDescent="0.15">
      <c r="A12" s="521"/>
      <c r="B12" s="162" t="s">
        <v>277</v>
      </c>
      <c r="C12" s="161" t="s">
        <v>274</v>
      </c>
      <c r="D12" s="160"/>
      <c r="E12" s="159"/>
      <c r="F12" s="159"/>
      <c r="G12" s="159"/>
      <c r="H12" s="159"/>
      <c r="I12" s="159"/>
      <c r="J12" s="158" t="s">
        <v>276</v>
      </c>
    </row>
    <row r="13" spans="1:10" ht="16.149999999999999" customHeight="1" x14ac:dyDescent="0.15">
      <c r="A13" s="517"/>
      <c r="B13" s="157" t="s">
        <v>275</v>
      </c>
      <c r="C13" s="156" t="s">
        <v>274</v>
      </c>
      <c r="D13" s="155"/>
      <c r="E13" s="154"/>
      <c r="F13" s="154"/>
      <c r="G13" s="154"/>
      <c r="H13" s="154"/>
      <c r="I13" s="154"/>
      <c r="J13" s="153">
        <f>SUM(E13:I13)</f>
        <v>0</v>
      </c>
    </row>
    <row r="14" spans="1:10" ht="16.149999999999999" customHeight="1" x14ac:dyDescent="0.15">
      <c r="A14" s="518"/>
      <c r="B14" s="519" t="s">
        <v>273</v>
      </c>
      <c r="C14" s="520"/>
      <c r="D14" s="165" t="s">
        <v>272</v>
      </c>
      <c r="E14" s="164">
        <f>E12*E13</f>
        <v>0</v>
      </c>
      <c r="F14" s="164">
        <f>F12*F13</f>
        <v>0</v>
      </c>
      <c r="G14" s="164">
        <f>G12*G13</f>
        <v>0</v>
      </c>
      <c r="H14" s="164">
        <f>H12*H13</f>
        <v>0</v>
      </c>
      <c r="I14" s="164">
        <f>I12*I13</f>
        <v>0</v>
      </c>
      <c r="J14" s="163">
        <f>SUM(E14:I14)</f>
        <v>0</v>
      </c>
    </row>
    <row r="15" spans="1:10" ht="16.149999999999999" customHeight="1" x14ac:dyDescent="0.15">
      <c r="A15" s="521"/>
      <c r="B15" s="162" t="s">
        <v>277</v>
      </c>
      <c r="C15" s="161" t="s">
        <v>274</v>
      </c>
      <c r="D15" s="160"/>
      <c r="E15" s="159"/>
      <c r="F15" s="159"/>
      <c r="G15" s="159"/>
      <c r="H15" s="159"/>
      <c r="I15" s="159"/>
      <c r="J15" s="158" t="s">
        <v>276</v>
      </c>
    </row>
    <row r="16" spans="1:10" ht="16.149999999999999" customHeight="1" x14ac:dyDescent="0.15">
      <c r="A16" s="517"/>
      <c r="B16" s="157" t="s">
        <v>275</v>
      </c>
      <c r="C16" s="156" t="s">
        <v>274</v>
      </c>
      <c r="D16" s="155"/>
      <c r="E16" s="154"/>
      <c r="F16" s="154"/>
      <c r="G16" s="154"/>
      <c r="H16" s="154"/>
      <c r="I16" s="154"/>
      <c r="J16" s="153">
        <f>SUM(E16:I16)</f>
        <v>0</v>
      </c>
    </row>
    <row r="17" spans="1:10" ht="16.149999999999999" customHeight="1" x14ac:dyDescent="0.15">
      <c r="A17" s="518"/>
      <c r="B17" s="519" t="s">
        <v>273</v>
      </c>
      <c r="C17" s="520"/>
      <c r="D17" s="165" t="s">
        <v>272</v>
      </c>
      <c r="E17" s="164">
        <f>E15*E16</f>
        <v>0</v>
      </c>
      <c r="F17" s="164">
        <f>F15*F16</f>
        <v>0</v>
      </c>
      <c r="G17" s="164">
        <f>G15*G16</f>
        <v>0</v>
      </c>
      <c r="H17" s="164">
        <f>H15*H16</f>
        <v>0</v>
      </c>
      <c r="I17" s="164">
        <f>I15*I16</f>
        <v>0</v>
      </c>
      <c r="J17" s="163">
        <f>SUM(E17:I17)</f>
        <v>0</v>
      </c>
    </row>
    <row r="18" spans="1:10" ht="16.149999999999999" customHeight="1" x14ac:dyDescent="0.15">
      <c r="A18" s="521"/>
      <c r="B18" s="162" t="s">
        <v>277</v>
      </c>
      <c r="C18" s="161" t="s">
        <v>274</v>
      </c>
      <c r="D18" s="160"/>
      <c r="E18" s="159"/>
      <c r="F18" s="159"/>
      <c r="G18" s="159"/>
      <c r="H18" s="159"/>
      <c r="I18" s="159"/>
      <c r="J18" s="158" t="s">
        <v>276</v>
      </c>
    </row>
    <row r="19" spans="1:10" ht="16.149999999999999" customHeight="1" x14ac:dyDescent="0.15">
      <c r="A19" s="517"/>
      <c r="B19" s="157" t="s">
        <v>275</v>
      </c>
      <c r="C19" s="156" t="s">
        <v>274</v>
      </c>
      <c r="D19" s="155"/>
      <c r="E19" s="154"/>
      <c r="F19" s="154"/>
      <c r="G19" s="154"/>
      <c r="H19" s="154"/>
      <c r="I19" s="154"/>
      <c r="J19" s="153">
        <f>SUM(E19:I19)</f>
        <v>0</v>
      </c>
    </row>
    <row r="20" spans="1:10" ht="16.149999999999999" customHeight="1" x14ac:dyDescent="0.15">
      <c r="A20" s="518"/>
      <c r="B20" s="519" t="s">
        <v>273</v>
      </c>
      <c r="C20" s="520"/>
      <c r="D20" s="165" t="s">
        <v>272</v>
      </c>
      <c r="E20" s="164">
        <f>E18*E19</f>
        <v>0</v>
      </c>
      <c r="F20" s="164">
        <f>F18*F19</f>
        <v>0</v>
      </c>
      <c r="G20" s="164">
        <f>G18*G19</f>
        <v>0</v>
      </c>
      <c r="H20" s="164">
        <f>H18*H19</f>
        <v>0</v>
      </c>
      <c r="I20" s="164">
        <f>I18*I19</f>
        <v>0</v>
      </c>
      <c r="J20" s="163">
        <f>SUM(E20:I20)</f>
        <v>0</v>
      </c>
    </row>
    <row r="21" spans="1:10" ht="16.149999999999999" customHeight="1" x14ac:dyDescent="0.15">
      <c r="A21" s="521"/>
      <c r="B21" s="162" t="s">
        <v>277</v>
      </c>
      <c r="C21" s="161" t="s">
        <v>274</v>
      </c>
      <c r="D21" s="160"/>
      <c r="E21" s="159"/>
      <c r="F21" s="159"/>
      <c r="G21" s="159"/>
      <c r="H21" s="159"/>
      <c r="I21" s="159"/>
      <c r="J21" s="158" t="s">
        <v>276</v>
      </c>
    </row>
    <row r="22" spans="1:10" ht="16.149999999999999" customHeight="1" x14ac:dyDescent="0.15">
      <c r="A22" s="517"/>
      <c r="B22" s="157" t="s">
        <v>275</v>
      </c>
      <c r="C22" s="156" t="s">
        <v>274</v>
      </c>
      <c r="D22" s="155"/>
      <c r="E22" s="154"/>
      <c r="F22" s="154"/>
      <c r="G22" s="154"/>
      <c r="H22" s="154"/>
      <c r="I22" s="154"/>
      <c r="J22" s="153">
        <f>SUM(E22:I22)</f>
        <v>0</v>
      </c>
    </row>
    <row r="23" spans="1:10" ht="16.149999999999999" customHeight="1" x14ac:dyDescent="0.15">
      <c r="A23" s="518"/>
      <c r="B23" s="519" t="s">
        <v>273</v>
      </c>
      <c r="C23" s="520"/>
      <c r="D23" s="165" t="s">
        <v>272</v>
      </c>
      <c r="E23" s="164">
        <f>E21*E22</f>
        <v>0</v>
      </c>
      <c r="F23" s="164">
        <f>F21*F22</f>
        <v>0</v>
      </c>
      <c r="G23" s="164">
        <f>G21*G22</f>
        <v>0</v>
      </c>
      <c r="H23" s="164">
        <f>H21*H22</f>
        <v>0</v>
      </c>
      <c r="I23" s="164">
        <f>I21*I22</f>
        <v>0</v>
      </c>
      <c r="J23" s="163">
        <f>SUM(E23:I23)</f>
        <v>0</v>
      </c>
    </row>
    <row r="24" spans="1:10" ht="16.149999999999999" customHeight="1" x14ac:dyDescent="0.15">
      <c r="A24" s="521"/>
      <c r="B24" s="162" t="s">
        <v>277</v>
      </c>
      <c r="C24" s="161" t="s">
        <v>274</v>
      </c>
      <c r="D24" s="160"/>
      <c r="E24" s="159"/>
      <c r="F24" s="159"/>
      <c r="G24" s="159"/>
      <c r="H24" s="159"/>
      <c r="I24" s="159"/>
      <c r="J24" s="158" t="s">
        <v>276</v>
      </c>
    </row>
    <row r="25" spans="1:10" ht="16.149999999999999" customHeight="1" x14ac:dyDescent="0.15">
      <c r="A25" s="517"/>
      <c r="B25" s="157" t="s">
        <v>275</v>
      </c>
      <c r="C25" s="156" t="s">
        <v>274</v>
      </c>
      <c r="D25" s="155"/>
      <c r="E25" s="154"/>
      <c r="F25" s="154"/>
      <c r="G25" s="154"/>
      <c r="H25" s="154"/>
      <c r="I25" s="154"/>
      <c r="J25" s="153">
        <f>SUM(E25:I25)</f>
        <v>0</v>
      </c>
    </row>
    <row r="26" spans="1:10" ht="16.149999999999999" customHeight="1" x14ac:dyDescent="0.15">
      <c r="A26" s="518"/>
      <c r="B26" s="519" t="s">
        <v>273</v>
      </c>
      <c r="C26" s="520"/>
      <c r="D26" s="165" t="s">
        <v>272</v>
      </c>
      <c r="E26" s="164">
        <f>E24*E25</f>
        <v>0</v>
      </c>
      <c r="F26" s="164">
        <f>F24*F25</f>
        <v>0</v>
      </c>
      <c r="G26" s="164">
        <f>G24*G25</f>
        <v>0</v>
      </c>
      <c r="H26" s="164">
        <f>H24*H25</f>
        <v>0</v>
      </c>
      <c r="I26" s="164">
        <f>I24*I25</f>
        <v>0</v>
      </c>
      <c r="J26" s="163">
        <f>SUM(E26:I26)</f>
        <v>0</v>
      </c>
    </row>
    <row r="27" spans="1:10" ht="16.149999999999999" customHeight="1" x14ac:dyDescent="0.15">
      <c r="A27" s="521"/>
      <c r="B27" s="162" t="s">
        <v>277</v>
      </c>
      <c r="C27" s="161" t="s">
        <v>274</v>
      </c>
      <c r="D27" s="160"/>
      <c r="E27" s="159"/>
      <c r="F27" s="159"/>
      <c r="G27" s="159"/>
      <c r="H27" s="159"/>
      <c r="I27" s="159"/>
      <c r="J27" s="158" t="s">
        <v>276</v>
      </c>
    </row>
    <row r="28" spans="1:10" ht="16.149999999999999" customHeight="1" x14ac:dyDescent="0.15">
      <c r="A28" s="517"/>
      <c r="B28" s="157" t="s">
        <v>275</v>
      </c>
      <c r="C28" s="156" t="s">
        <v>274</v>
      </c>
      <c r="D28" s="155"/>
      <c r="E28" s="154"/>
      <c r="F28" s="154"/>
      <c r="G28" s="154"/>
      <c r="H28" s="154"/>
      <c r="I28" s="154"/>
      <c r="J28" s="153">
        <f>SUM(E28:I28)</f>
        <v>0</v>
      </c>
    </row>
    <row r="29" spans="1:10" ht="16.149999999999999" customHeight="1" x14ac:dyDescent="0.15">
      <c r="A29" s="518"/>
      <c r="B29" s="519" t="s">
        <v>273</v>
      </c>
      <c r="C29" s="520"/>
      <c r="D29" s="165" t="s">
        <v>272</v>
      </c>
      <c r="E29" s="164">
        <f>E27*E28</f>
        <v>0</v>
      </c>
      <c r="F29" s="164">
        <f>F27*F28</f>
        <v>0</v>
      </c>
      <c r="G29" s="164">
        <f>G27*G28</f>
        <v>0</v>
      </c>
      <c r="H29" s="164">
        <f>H27*H28</f>
        <v>0</v>
      </c>
      <c r="I29" s="164">
        <f>I27*I28</f>
        <v>0</v>
      </c>
      <c r="J29" s="163">
        <f>SUM(E29:I29)</f>
        <v>0</v>
      </c>
    </row>
    <row r="30" spans="1:10" ht="16.149999999999999" customHeight="1" x14ac:dyDescent="0.15">
      <c r="A30" s="521"/>
      <c r="B30" s="162" t="s">
        <v>277</v>
      </c>
      <c r="C30" s="161" t="s">
        <v>274</v>
      </c>
      <c r="D30" s="160"/>
      <c r="E30" s="159"/>
      <c r="F30" s="159"/>
      <c r="G30" s="159"/>
      <c r="H30" s="159"/>
      <c r="I30" s="159"/>
      <c r="J30" s="158" t="s">
        <v>276</v>
      </c>
    </row>
    <row r="31" spans="1:10" ht="16.149999999999999" customHeight="1" x14ac:dyDescent="0.15">
      <c r="A31" s="517"/>
      <c r="B31" s="157" t="s">
        <v>275</v>
      </c>
      <c r="C31" s="156" t="s">
        <v>274</v>
      </c>
      <c r="D31" s="155"/>
      <c r="E31" s="154"/>
      <c r="F31" s="154"/>
      <c r="G31" s="154"/>
      <c r="H31" s="154"/>
      <c r="I31" s="154"/>
      <c r="J31" s="153">
        <f>SUM(E31:I31)</f>
        <v>0</v>
      </c>
    </row>
    <row r="32" spans="1:10" ht="16.149999999999999" customHeight="1" x14ac:dyDescent="0.15">
      <c r="A32" s="518"/>
      <c r="B32" s="519" t="s">
        <v>273</v>
      </c>
      <c r="C32" s="520"/>
      <c r="D32" s="165" t="s">
        <v>272</v>
      </c>
      <c r="E32" s="164">
        <f>E30*E31</f>
        <v>0</v>
      </c>
      <c r="F32" s="164">
        <f>F30*F31</f>
        <v>0</v>
      </c>
      <c r="G32" s="164">
        <f>G30*G31</f>
        <v>0</v>
      </c>
      <c r="H32" s="164">
        <f>H30*H31</f>
        <v>0</v>
      </c>
      <c r="I32" s="164">
        <f>I30*I31</f>
        <v>0</v>
      </c>
      <c r="J32" s="163">
        <f>SUM(E32:I32)</f>
        <v>0</v>
      </c>
    </row>
    <row r="33" spans="1:10" ht="16.149999999999999" customHeight="1" x14ac:dyDescent="0.15">
      <c r="A33" s="521"/>
      <c r="B33" s="162" t="s">
        <v>277</v>
      </c>
      <c r="C33" s="161" t="s">
        <v>274</v>
      </c>
      <c r="D33" s="160"/>
      <c r="E33" s="159"/>
      <c r="F33" s="159"/>
      <c r="G33" s="159"/>
      <c r="H33" s="159"/>
      <c r="I33" s="159"/>
      <c r="J33" s="158" t="s">
        <v>276</v>
      </c>
    </row>
    <row r="34" spans="1:10" ht="16.149999999999999" customHeight="1" x14ac:dyDescent="0.15">
      <c r="A34" s="517"/>
      <c r="B34" s="157" t="s">
        <v>275</v>
      </c>
      <c r="C34" s="156" t="s">
        <v>274</v>
      </c>
      <c r="D34" s="155"/>
      <c r="E34" s="154"/>
      <c r="F34" s="154"/>
      <c r="G34" s="154"/>
      <c r="H34" s="154"/>
      <c r="I34" s="154"/>
      <c r="J34" s="153">
        <f>SUM(E34:I34)</f>
        <v>0</v>
      </c>
    </row>
    <row r="35" spans="1:10" ht="16.149999999999999" customHeight="1" x14ac:dyDescent="0.15">
      <c r="A35" s="518"/>
      <c r="B35" s="519" t="s">
        <v>273</v>
      </c>
      <c r="C35" s="520"/>
      <c r="D35" s="165" t="s">
        <v>272</v>
      </c>
      <c r="E35" s="164">
        <f>E33*E34</f>
        <v>0</v>
      </c>
      <c r="F35" s="164">
        <f>F33*F34</f>
        <v>0</v>
      </c>
      <c r="G35" s="164">
        <f>G33*G34</f>
        <v>0</v>
      </c>
      <c r="H35" s="164">
        <f>H33*H34</f>
        <v>0</v>
      </c>
      <c r="I35" s="164">
        <f>I33*I34</f>
        <v>0</v>
      </c>
      <c r="J35" s="163">
        <f>SUM(E35:I35)</f>
        <v>0</v>
      </c>
    </row>
    <row r="36" spans="1:10" ht="16.149999999999999" customHeight="1" x14ac:dyDescent="0.15">
      <c r="A36" s="521"/>
      <c r="B36" s="162" t="s">
        <v>277</v>
      </c>
      <c r="C36" s="161" t="s">
        <v>274</v>
      </c>
      <c r="D36" s="160"/>
      <c r="E36" s="159"/>
      <c r="F36" s="159"/>
      <c r="G36" s="159"/>
      <c r="H36" s="159"/>
      <c r="I36" s="159"/>
      <c r="J36" s="158" t="s">
        <v>276</v>
      </c>
    </row>
    <row r="37" spans="1:10" ht="16.149999999999999" customHeight="1" x14ac:dyDescent="0.15">
      <c r="A37" s="517"/>
      <c r="B37" s="157" t="s">
        <v>275</v>
      </c>
      <c r="C37" s="156" t="s">
        <v>274</v>
      </c>
      <c r="D37" s="155"/>
      <c r="E37" s="154"/>
      <c r="F37" s="154"/>
      <c r="G37" s="154"/>
      <c r="H37" s="154"/>
      <c r="I37" s="154"/>
      <c r="J37" s="153">
        <f>SUM(E37:I37)</f>
        <v>0</v>
      </c>
    </row>
    <row r="38" spans="1:10" ht="16.149999999999999" customHeight="1" x14ac:dyDescent="0.15">
      <c r="A38" s="518"/>
      <c r="B38" s="519" t="s">
        <v>273</v>
      </c>
      <c r="C38" s="537"/>
      <c r="D38" s="165" t="s">
        <v>272</v>
      </c>
      <c r="E38" s="164">
        <f>E36*E37</f>
        <v>0</v>
      </c>
      <c r="F38" s="164">
        <f>F36*F37</f>
        <v>0</v>
      </c>
      <c r="G38" s="164">
        <f>G36*G37</f>
        <v>0</v>
      </c>
      <c r="H38" s="164">
        <f>H36*H37</f>
        <v>0</v>
      </c>
      <c r="I38" s="164">
        <f>I36*I37</f>
        <v>0</v>
      </c>
      <c r="J38" s="163">
        <f>SUM(E38:I38)</f>
        <v>0</v>
      </c>
    </row>
    <row r="39" spans="1:10" ht="16.149999999999999" customHeight="1" x14ac:dyDescent="0.15">
      <c r="A39" s="521"/>
      <c r="B39" s="162" t="s">
        <v>277</v>
      </c>
      <c r="C39" s="161" t="s">
        <v>274</v>
      </c>
      <c r="D39" s="160"/>
      <c r="E39" s="159"/>
      <c r="F39" s="159"/>
      <c r="G39" s="159"/>
      <c r="H39" s="159"/>
      <c r="I39" s="159"/>
      <c r="J39" s="158" t="s">
        <v>276</v>
      </c>
    </row>
    <row r="40" spans="1:10" ht="16.149999999999999" customHeight="1" x14ac:dyDescent="0.15">
      <c r="A40" s="517"/>
      <c r="B40" s="157" t="s">
        <v>275</v>
      </c>
      <c r="C40" s="156" t="s">
        <v>274</v>
      </c>
      <c r="D40" s="155"/>
      <c r="E40" s="154"/>
      <c r="F40" s="154"/>
      <c r="G40" s="154"/>
      <c r="H40" s="154"/>
      <c r="I40" s="154"/>
      <c r="J40" s="153">
        <f>SUM(E40:I40)</f>
        <v>0</v>
      </c>
    </row>
    <row r="41" spans="1:10" ht="16.149999999999999" customHeight="1" x14ac:dyDescent="0.15">
      <c r="A41" s="518"/>
      <c r="B41" s="519" t="s">
        <v>273</v>
      </c>
      <c r="C41" s="537"/>
      <c r="D41" s="165" t="s">
        <v>272</v>
      </c>
      <c r="E41" s="164">
        <f>E39*E40</f>
        <v>0</v>
      </c>
      <c r="F41" s="164">
        <f>F39*F40</f>
        <v>0</v>
      </c>
      <c r="G41" s="164">
        <f>G39*G40</f>
        <v>0</v>
      </c>
      <c r="H41" s="164">
        <f>H39*H40</f>
        <v>0</v>
      </c>
      <c r="I41" s="164">
        <f>I39*I40</f>
        <v>0</v>
      </c>
      <c r="J41" s="163">
        <f>SUM(E41:I41)</f>
        <v>0</v>
      </c>
    </row>
    <row r="42" spans="1:10" ht="16.149999999999999" customHeight="1" x14ac:dyDescent="0.15">
      <c r="A42" s="521"/>
      <c r="B42" s="162" t="s">
        <v>277</v>
      </c>
      <c r="C42" s="161" t="s">
        <v>274</v>
      </c>
      <c r="D42" s="160"/>
      <c r="E42" s="159"/>
      <c r="F42" s="159"/>
      <c r="G42" s="159"/>
      <c r="H42" s="159"/>
      <c r="I42" s="159"/>
      <c r="J42" s="158" t="s">
        <v>276</v>
      </c>
    </row>
    <row r="43" spans="1:10" ht="16.149999999999999" customHeight="1" x14ac:dyDescent="0.15">
      <c r="A43" s="517"/>
      <c r="B43" s="157" t="s">
        <v>275</v>
      </c>
      <c r="C43" s="156" t="s">
        <v>274</v>
      </c>
      <c r="D43" s="155"/>
      <c r="E43" s="154"/>
      <c r="F43" s="154"/>
      <c r="G43" s="154"/>
      <c r="H43" s="154"/>
      <c r="I43" s="154"/>
      <c r="J43" s="153">
        <f>SUM(E43:I43)</f>
        <v>0</v>
      </c>
    </row>
    <row r="44" spans="1:10" ht="16.149999999999999" customHeight="1" x14ac:dyDescent="0.15">
      <c r="A44" s="518"/>
      <c r="B44" s="519" t="s">
        <v>273</v>
      </c>
      <c r="C44" s="520"/>
      <c r="D44" s="165" t="s">
        <v>272</v>
      </c>
      <c r="E44" s="164">
        <f>E42*E43</f>
        <v>0</v>
      </c>
      <c r="F44" s="164">
        <f>F42*F43</f>
        <v>0</v>
      </c>
      <c r="G44" s="164">
        <f>G42*G43</f>
        <v>0</v>
      </c>
      <c r="H44" s="164">
        <f>H42*H43</f>
        <v>0</v>
      </c>
      <c r="I44" s="164">
        <f>I42*I43</f>
        <v>0</v>
      </c>
      <c r="J44" s="163">
        <f>SUM(E44:I44)</f>
        <v>0</v>
      </c>
    </row>
    <row r="45" spans="1:10" ht="13.5" customHeight="1" x14ac:dyDescent="0.15">
      <c r="A45" s="521"/>
      <c r="B45" s="162" t="s">
        <v>277</v>
      </c>
      <c r="C45" s="161" t="s">
        <v>274</v>
      </c>
      <c r="D45" s="160"/>
      <c r="E45" s="159"/>
      <c r="F45" s="159"/>
      <c r="G45" s="159"/>
      <c r="H45" s="159"/>
      <c r="I45" s="159"/>
      <c r="J45" s="158" t="s">
        <v>276</v>
      </c>
    </row>
    <row r="46" spans="1:10" ht="13.5" customHeight="1" x14ac:dyDescent="0.15">
      <c r="A46" s="517"/>
      <c r="B46" s="157" t="s">
        <v>275</v>
      </c>
      <c r="C46" s="156" t="s">
        <v>274</v>
      </c>
      <c r="D46" s="155"/>
      <c r="E46" s="154"/>
      <c r="F46" s="154"/>
      <c r="G46" s="154"/>
      <c r="H46" s="154"/>
      <c r="I46" s="154"/>
      <c r="J46" s="153">
        <f>SUM(E46:I46)</f>
        <v>0</v>
      </c>
    </row>
    <row r="47" spans="1:10" ht="13.5" customHeight="1" x14ac:dyDescent="0.15">
      <c r="A47" s="518"/>
      <c r="B47" s="519" t="s">
        <v>273</v>
      </c>
      <c r="C47" s="537"/>
      <c r="D47" s="165" t="s">
        <v>272</v>
      </c>
      <c r="E47" s="164">
        <f>E45*E46</f>
        <v>0</v>
      </c>
      <c r="F47" s="164">
        <f>F45*F46</f>
        <v>0</v>
      </c>
      <c r="G47" s="164">
        <f>G45*G46</f>
        <v>0</v>
      </c>
      <c r="H47" s="164">
        <f>H45*H46</f>
        <v>0</v>
      </c>
      <c r="I47" s="164">
        <f>I45*I46</f>
        <v>0</v>
      </c>
      <c r="J47" s="163">
        <f>SUM(E47:I47)</f>
        <v>0</v>
      </c>
    </row>
    <row r="48" spans="1:10" ht="16.149999999999999" customHeight="1" x14ac:dyDescent="0.15">
      <c r="A48" s="521"/>
      <c r="B48" s="162" t="s">
        <v>277</v>
      </c>
      <c r="C48" s="161" t="s">
        <v>274</v>
      </c>
      <c r="D48" s="160"/>
      <c r="E48" s="159"/>
      <c r="F48" s="159"/>
      <c r="G48" s="159"/>
      <c r="H48" s="159"/>
      <c r="I48" s="159"/>
      <c r="J48" s="158" t="s">
        <v>276</v>
      </c>
    </row>
    <row r="49" spans="1:10" ht="16.149999999999999" customHeight="1" x14ac:dyDescent="0.15">
      <c r="A49" s="517"/>
      <c r="B49" s="157" t="s">
        <v>275</v>
      </c>
      <c r="C49" s="156" t="s">
        <v>274</v>
      </c>
      <c r="D49" s="155"/>
      <c r="E49" s="154"/>
      <c r="F49" s="154"/>
      <c r="G49" s="154"/>
      <c r="H49" s="154"/>
      <c r="I49" s="154"/>
      <c r="J49" s="153">
        <f>SUM(E49:I49)</f>
        <v>0</v>
      </c>
    </row>
    <row r="50" spans="1:10" ht="16.149999999999999" customHeight="1" x14ac:dyDescent="0.15">
      <c r="A50" s="518"/>
      <c r="B50" s="519" t="s">
        <v>273</v>
      </c>
      <c r="C50" s="537"/>
      <c r="D50" s="165" t="s">
        <v>272</v>
      </c>
      <c r="E50" s="164">
        <f>E48*E49</f>
        <v>0</v>
      </c>
      <c r="F50" s="164">
        <f>F48*F49</f>
        <v>0</v>
      </c>
      <c r="G50" s="164">
        <f>G48*G49</f>
        <v>0</v>
      </c>
      <c r="H50" s="164">
        <f>H48*H49</f>
        <v>0</v>
      </c>
      <c r="I50" s="164">
        <f>I48*I49</f>
        <v>0</v>
      </c>
      <c r="J50" s="163">
        <f>SUM(E50:I50)</f>
        <v>0</v>
      </c>
    </row>
    <row r="51" spans="1:10" ht="16.149999999999999" customHeight="1" x14ac:dyDescent="0.15">
      <c r="A51" s="521"/>
      <c r="B51" s="162" t="s">
        <v>277</v>
      </c>
      <c r="C51" s="161" t="s">
        <v>274</v>
      </c>
      <c r="D51" s="160"/>
      <c r="E51" s="159"/>
      <c r="F51" s="159"/>
      <c r="G51" s="159"/>
      <c r="H51" s="159"/>
      <c r="I51" s="159"/>
      <c r="J51" s="158" t="s">
        <v>276</v>
      </c>
    </row>
    <row r="52" spans="1:10" ht="16.149999999999999" customHeight="1" x14ac:dyDescent="0.15">
      <c r="A52" s="517"/>
      <c r="B52" s="157" t="s">
        <v>275</v>
      </c>
      <c r="C52" s="156" t="s">
        <v>274</v>
      </c>
      <c r="D52" s="155"/>
      <c r="E52" s="154"/>
      <c r="F52" s="154"/>
      <c r="G52" s="154"/>
      <c r="H52" s="154"/>
      <c r="I52" s="154"/>
      <c r="J52" s="153">
        <f>SUM(E52:I52)</f>
        <v>0</v>
      </c>
    </row>
    <row r="53" spans="1:10" ht="16.149999999999999" customHeight="1" x14ac:dyDescent="0.15">
      <c r="A53" s="518"/>
      <c r="B53" s="519" t="s">
        <v>273</v>
      </c>
      <c r="C53" s="520"/>
      <c r="D53" s="165" t="s">
        <v>272</v>
      </c>
      <c r="E53" s="164">
        <f>E51*E52</f>
        <v>0</v>
      </c>
      <c r="F53" s="164">
        <f>F51*F52</f>
        <v>0</v>
      </c>
      <c r="G53" s="164">
        <f>G51*G52</f>
        <v>0</v>
      </c>
      <c r="H53" s="164">
        <f>H51*H52</f>
        <v>0</v>
      </c>
      <c r="I53" s="164">
        <f>I51*I52</f>
        <v>0</v>
      </c>
      <c r="J53" s="163">
        <f>SUM(E53:I53)</f>
        <v>0</v>
      </c>
    </row>
    <row r="54" spans="1:10" ht="16.149999999999999" customHeight="1" x14ac:dyDescent="0.15">
      <c r="A54" s="521"/>
      <c r="B54" s="162" t="s">
        <v>277</v>
      </c>
      <c r="C54" s="161" t="s">
        <v>274</v>
      </c>
      <c r="D54" s="160"/>
      <c r="E54" s="159"/>
      <c r="F54" s="159"/>
      <c r="G54" s="159"/>
      <c r="H54" s="159"/>
      <c r="I54" s="159"/>
      <c r="J54" s="158" t="s">
        <v>276</v>
      </c>
    </row>
    <row r="55" spans="1:10" ht="16.149999999999999" customHeight="1" x14ac:dyDescent="0.15">
      <c r="A55" s="517"/>
      <c r="B55" s="157" t="s">
        <v>275</v>
      </c>
      <c r="C55" s="156" t="s">
        <v>274</v>
      </c>
      <c r="D55" s="155"/>
      <c r="E55" s="154"/>
      <c r="F55" s="154"/>
      <c r="G55" s="154"/>
      <c r="H55" s="154"/>
      <c r="I55" s="154"/>
      <c r="J55" s="153">
        <f>SUM(E55:I55)</f>
        <v>0</v>
      </c>
    </row>
    <row r="56" spans="1:10" ht="16.149999999999999" customHeight="1" x14ac:dyDescent="0.15">
      <c r="A56" s="518"/>
      <c r="B56" s="519" t="s">
        <v>273</v>
      </c>
      <c r="C56" s="520"/>
      <c r="D56" s="165" t="s">
        <v>272</v>
      </c>
      <c r="E56" s="164">
        <f>E54*E55</f>
        <v>0</v>
      </c>
      <c r="F56" s="164">
        <f>F54*F55</f>
        <v>0</v>
      </c>
      <c r="G56" s="164">
        <f>G54*G55</f>
        <v>0</v>
      </c>
      <c r="H56" s="164">
        <f>H54*H55</f>
        <v>0</v>
      </c>
      <c r="I56" s="164">
        <f>I54*I55</f>
        <v>0</v>
      </c>
      <c r="J56" s="163">
        <f>SUM(E56:I56)</f>
        <v>0</v>
      </c>
    </row>
    <row r="57" spans="1:10" ht="16.149999999999999" customHeight="1" x14ac:dyDescent="0.15">
      <c r="A57" s="521"/>
      <c r="B57" s="162" t="s">
        <v>277</v>
      </c>
      <c r="C57" s="161" t="s">
        <v>274</v>
      </c>
      <c r="D57" s="160"/>
      <c r="E57" s="159"/>
      <c r="F57" s="159"/>
      <c r="G57" s="159"/>
      <c r="H57" s="159"/>
      <c r="I57" s="159"/>
      <c r="J57" s="158" t="s">
        <v>276</v>
      </c>
    </row>
    <row r="58" spans="1:10" ht="16.149999999999999" customHeight="1" x14ac:dyDescent="0.15">
      <c r="A58" s="517"/>
      <c r="B58" s="157" t="s">
        <v>275</v>
      </c>
      <c r="C58" s="156" t="s">
        <v>274</v>
      </c>
      <c r="D58" s="155"/>
      <c r="E58" s="154"/>
      <c r="F58" s="154"/>
      <c r="G58" s="154"/>
      <c r="H58" s="154"/>
      <c r="I58" s="154"/>
      <c r="J58" s="153">
        <f>SUM(E58:I58)</f>
        <v>0</v>
      </c>
    </row>
    <row r="59" spans="1:10" ht="16.149999999999999" customHeight="1" x14ac:dyDescent="0.15">
      <c r="A59" s="518"/>
      <c r="B59" s="519" t="s">
        <v>273</v>
      </c>
      <c r="C59" s="520"/>
      <c r="D59" s="165" t="s">
        <v>272</v>
      </c>
      <c r="E59" s="164">
        <f>E57*E58</f>
        <v>0</v>
      </c>
      <c r="F59" s="164">
        <f>F57*F58</f>
        <v>0</v>
      </c>
      <c r="G59" s="164">
        <f>G57*G58</f>
        <v>0</v>
      </c>
      <c r="H59" s="164">
        <f>H57*H58</f>
        <v>0</v>
      </c>
      <c r="I59" s="164">
        <f>I57*I58</f>
        <v>0</v>
      </c>
      <c r="J59" s="163">
        <f>SUM(E59:I59)</f>
        <v>0</v>
      </c>
    </row>
    <row r="60" spans="1:10" ht="16.149999999999999" customHeight="1" x14ac:dyDescent="0.15">
      <c r="A60" s="521"/>
      <c r="B60" s="162" t="s">
        <v>277</v>
      </c>
      <c r="C60" s="161" t="s">
        <v>274</v>
      </c>
      <c r="D60" s="160"/>
      <c r="E60" s="159"/>
      <c r="F60" s="159"/>
      <c r="G60" s="159"/>
      <c r="H60" s="159"/>
      <c r="I60" s="159"/>
      <c r="J60" s="158" t="s">
        <v>276</v>
      </c>
    </row>
    <row r="61" spans="1:10" ht="16.149999999999999" customHeight="1" x14ac:dyDescent="0.15">
      <c r="A61" s="517"/>
      <c r="B61" s="157" t="s">
        <v>275</v>
      </c>
      <c r="C61" s="156" t="s">
        <v>274</v>
      </c>
      <c r="D61" s="155"/>
      <c r="E61" s="154"/>
      <c r="F61" s="154"/>
      <c r="G61" s="154"/>
      <c r="H61" s="154"/>
      <c r="I61" s="154"/>
      <c r="J61" s="153">
        <f>SUM(E61:I61)</f>
        <v>0</v>
      </c>
    </row>
    <row r="62" spans="1:10" ht="16.149999999999999" customHeight="1" x14ac:dyDescent="0.15">
      <c r="A62" s="518"/>
      <c r="B62" s="519" t="s">
        <v>273</v>
      </c>
      <c r="C62" s="537"/>
      <c r="D62" s="165" t="s">
        <v>272</v>
      </c>
      <c r="E62" s="164">
        <f>E60*E61</f>
        <v>0</v>
      </c>
      <c r="F62" s="164">
        <f>F60*F61</f>
        <v>0</v>
      </c>
      <c r="G62" s="164">
        <f>G60*G61</f>
        <v>0</v>
      </c>
      <c r="H62" s="164">
        <f>H60*H61</f>
        <v>0</v>
      </c>
      <c r="I62" s="164">
        <f>I60*I61</f>
        <v>0</v>
      </c>
      <c r="J62" s="163">
        <f>SUM(E62:I62)</f>
        <v>0</v>
      </c>
    </row>
    <row r="63" spans="1:10" ht="16.149999999999999" customHeight="1" x14ac:dyDescent="0.15">
      <c r="A63" s="521"/>
      <c r="B63" s="162" t="s">
        <v>277</v>
      </c>
      <c r="C63" s="161" t="s">
        <v>274</v>
      </c>
      <c r="D63" s="160"/>
      <c r="E63" s="159"/>
      <c r="F63" s="159"/>
      <c r="G63" s="159"/>
      <c r="H63" s="159"/>
      <c r="I63" s="159"/>
      <c r="J63" s="158" t="s">
        <v>276</v>
      </c>
    </row>
    <row r="64" spans="1:10" ht="16.149999999999999" customHeight="1" x14ac:dyDescent="0.15">
      <c r="A64" s="517"/>
      <c r="B64" s="157" t="s">
        <v>275</v>
      </c>
      <c r="C64" s="156" t="s">
        <v>274</v>
      </c>
      <c r="D64" s="155"/>
      <c r="E64" s="154"/>
      <c r="F64" s="154"/>
      <c r="G64" s="154"/>
      <c r="H64" s="154"/>
      <c r="I64" s="154"/>
      <c r="J64" s="153">
        <f>SUM(E64:I64)</f>
        <v>0</v>
      </c>
    </row>
    <row r="65" spans="1:10" ht="16.149999999999999" customHeight="1" x14ac:dyDescent="0.15">
      <c r="A65" s="518"/>
      <c r="B65" s="519" t="s">
        <v>273</v>
      </c>
      <c r="C65" s="537"/>
      <c r="D65" s="165" t="s">
        <v>272</v>
      </c>
      <c r="E65" s="164">
        <f>E63*E64</f>
        <v>0</v>
      </c>
      <c r="F65" s="164">
        <f>F63*F64</f>
        <v>0</v>
      </c>
      <c r="G65" s="164">
        <f>G63*G64</f>
        <v>0</v>
      </c>
      <c r="H65" s="164">
        <f>H63*H64</f>
        <v>0</v>
      </c>
      <c r="I65" s="164">
        <f>I63*I64</f>
        <v>0</v>
      </c>
      <c r="J65" s="163">
        <f>SUM(E65:I65)</f>
        <v>0</v>
      </c>
    </row>
    <row r="66" spans="1:10" ht="16.149999999999999" customHeight="1" x14ac:dyDescent="0.15">
      <c r="A66" s="521"/>
      <c r="B66" s="162" t="s">
        <v>277</v>
      </c>
      <c r="C66" s="161" t="s">
        <v>274</v>
      </c>
      <c r="D66" s="160"/>
      <c r="E66" s="159"/>
      <c r="F66" s="159"/>
      <c r="G66" s="159"/>
      <c r="H66" s="159"/>
      <c r="I66" s="159"/>
      <c r="J66" s="158" t="s">
        <v>276</v>
      </c>
    </row>
    <row r="67" spans="1:10" ht="16.149999999999999" customHeight="1" x14ac:dyDescent="0.15">
      <c r="A67" s="517"/>
      <c r="B67" s="157" t="s">
        <v>275</v>
      </c>
      <c r="C67" s="156" t="s">
        <v>274</v>
      </c>
      <c r="D67" s="155"/>
      <c r="E67" s="154"/>
      <c r="F67" s="154"/>
      <c r="G67" s="154"/>
      <c r="H67" s="154"/>
      <c r="I67" s="154"/>
      <c r="J67" s="153">
        <f>SUM(E67:I67)</f>
        <v>0</v>
      </c>
    </row>
    <row r="68" spans="1:10" ht="16.149999999999999" customHeight="1" x14ac:dyDescent="0.15">
      <c r="A68" s="518"/>
      <c r="B68" s="519" t="s">
        <v>273</v>
      </c>
      <c r="C68" s="537"/>
      <c r="D68" s="165" t="s">
        <v>272</v>
      </c>
      <c r="E68" s="164">
        <f>E66*E67</f>
        <v>0</v>
      </c>
      <c r="F68" s="164">
        <f>F66*F67</f>
        <v>0</v>
      </c>
      <c r="G68" s="164">
        <f>G66*G67</f>
        <v>0</v>
      </c>
      <c r="H68" s="164">
        <f>H66*H67</f>
        <v>0</v>
      </c>
      <c r="I68" s="164">
        <f>I66*I67</f>
        <v>0</v>
      </c>
      <c r="J68" s="163">
        <f>SUM(E68:I68)</f>
        <v>0</v>
      </c>
    </row>
    <row r="69" spans="1:10" ht="16.149999999999999" customHeight="1" x14ac:dyDescent="0.15">
      <c r="A69" s="521"/>
      <c r="B69" s="162" t="s">
        <v>277</v>
      </c>
      <c r="C69" s="161" t="s">
        <v>274</v>
      </c>
      <c r="D69" s="160"/>
      <c r="E69" s="159"/>
      <c r="F69" s="159"/>
      <c r="G69" s="159"/>
      <c r="H69" s="159"/>
      <c r="I69" s="159"/>
      <c r="J69" s="158" t="s">
        <v>276</v>
      </c>
    </row>
    <row r="70" spans="1:10" ht="16.149999999999999" customHeight="1" x14ac:dyDescent="0.15">
      <c r="A70" s="517"/>
      <c r="B70" s="157" t="s">
        <v>275</v>
      </c>
      <c r="C70" s="156" t="s">
        <v>274</v>
      </c>
      <c r="D70" s="155"/>
      <c r="E70" s="154"/>
      <c r="F70" s="154"/>
      <c r="G70" s="154"/>
      <c r="H70" s="154"/>
      <c r="I70" s="154"/>
      <c r="J70" s="153">
        <f>SUM(E70:I70)</f>
        <v>0</v>
      </c>
    </row>
    <row r="71" spans="1:10" ht="16.149999999999999" customHeight="1" x14ac:dyDescent="0.15">
      <c r="A71" s="518"/>
      <c r="B71" s="519" t="s">
        <v>273</v>
      </c>
      <c r="C71" s="537"/>
      <c r="D71" s="165" t="s">
        <v>272</v>
      </c>
      <c r="E71" s="164">
        <f>E69*E70</f>
        <v>0</v>
      </c>
      <c r="F71" s="164">
        <f>F69*F70</f>
        <v>0</v>
      </c>
      <c r="G71" s="164">
        <f>G69*G70</f>
        <v>0</v>
      </c>
      <c r="H71" s="164">
        <f>H69*H70</f>
        <v>0</v>
      </c>
      <c r="I71" s="164">
        <f>I69*I70</f>
        <v>0</v>
      </c>
      <c r="J71" s="163">
        <f>SUM(E71:I71)</f>
        <v>0</v>
      </c>
    </row>
    <row r="72" spans="1:10" ht="16.149999999999999" customHeight="1" x14ac:dyDescent="0.15">
      <c r="A72" s="521"/>
      <c r="B72" s="162" t="s">
        <v>277</v>
      </c>
      <c r="C72" s="161" t="s">
        <v>274</v>
      </c>
      <c r="D72" s="160"/>
      <c r="E72" s="159"/>
      <c r="F72" s="159"/>
      <c r="G72" s="159"/>
      <c r="H72" s="159"/>
      <c r="I72" s="159"/>
      <c r="J72" s="158" t="s">
        <v>276</v>
      </c>
    </row>
    <row r="73" spans="1:10" ht="16.149999999999999" customHeight="1" x14ac:dyDescent="0.15">
      <c r="A73" s="517"/>
      <c r="B73" s="157" t="s">
        <v>275</v>
      </c>
      <c r="C73" s="156" t="s">
        <v>274</v>
      </c>
      <c r="D73" s="155"/>
      <c r="E73" s="154"/>
      <c r="F73" s="154"/>
      <c r="G73" s="154"/>
      <c r="H73" s="154"/>
      <c r="I73" s="154"/>
      <c r="J73" s="153">
        <f>SUM(E73:I73)</f>
        <v>0</v>
      </c>
    </row>
    <row r="74" spans="1:10" ht="16.149999999999999" customHeight="1" x14ac:dyDescent="0.15">
      <c r="A74" s="518"/>
      <c r="B74" s="519" t="s">
        <v>273</v>
      </c>
      <c r="C74" s="537"/>
      <c r="D74" s="165" t="s">
        <v>272</v>
      </c>
      <c r="E74" s="164">
        <f>E72*E73</f>
        <v>0</v>
      </c>
      <c r="F74" s="164">
        <f>F72*F73</f>
        <v>0</v>
      </c>
      <c r="G74" s="164">
        <f>G72*G73</f>
        <v>0</v>
      </c>
      <c r="H74" s="164">
        <f>H72*H73</f>
        <v>0</v>
      </c>
      <c r="I74" s="164">
        <f>I72*I73</f>
        <v>0</v>
      </c>
      <c r="J74" s="163">
        <f>SUM(E74:I74)</f>
        <v>0</v>
      </c>
    </row>
    <row r="75" spans="1:10" ht="16.149999999999999" customHeight="1" x14ac:dyDescent="0.15">
      <c r="A75" s="521"/>
      <c r="B75" s="162" t="s">
        <v>277</v>
      </c>
      <c r="C75" s="161" t="s">
        <v>274</v>
      </c>
      <c r="D75" s="160"/>
      <c r="E75" s="159"/>
      <c r="F75" s="159"/>
      <c r="G75" s="159"/>
      <c r="H75" s="159"/>
      <c r="I75" s="159"/>
      <c r="J75" s="158" t="s">
        <v>276</v>
      </c>
    </row>
    <row r="76" spans="1:10" ht="16.149999999999999" customHeight="1" x14ac:dyDescent="0.15">
      <c r="A76" s="517"/>
      <c r="B76" s="157" t="s">
        <v>275</v>
      </c>
      <c r="C76" s="156" t="s">
        <v>274</v>
      </c>
      <c r="D76" s="155"/>
      <c r="E76" s="154"/>
      <c r="F76" s="154"/>
      <c r="G76" s="154"/>
      <c r="H76" s="154"/>
      <c r="I76" s="154"/>
      <c r="J76" s="153">
        <f>SUM(E76:I76)</f>
        <v>0</v>
      </c>
    </row>
    <row r="77" spans="1:10" ht="16.149999999999999" customHeight="1" x14ac:dyDescent="0.15">
      <c r="A77" s="518"/>
      <c r="B77" s="519" t="s">
        <v>273</v>
      </c>
      <c r="C77" s="537"/>
      <c r="D77" s="165" t="s">
        <v>272</v>
      </c>
      <c r="E77" s="164">
        <f>E75*E76</f>
        <v>0</v>
      </c>
      <c r="F77" s="164">
        <f>F75*F76</f>
        <v>0</v>
      </c>
      <c r="G77" s="164">
        <f>G75*G76</f>
        <v>0</v>
      </c>
      <c r="H77" s="164">
        <f>H75*H76</f>
        <v>0</v>
      </c>
      <c r="I77" s="164">
        <f>I75*I76</f>
        <v>0</v>
      </c>
      <c r="J77" s="163">
        <f>SUM(E77:I77)</f>
        <v>0</v>
      </c>
    </row>
    <row r="78" spans="1:10" ht="16.149999999999999" customHeight="1" x14ac:dyDescent="0.15">
      <c r="A78" s="521"/>
      <c r="B78" s="162" t="s">
        <v>277</v>
      </c>
      <c r="C78" s="161" t="s">
        <v>274</v>
      </c>
      <c r="D78" s="160"/>
      <c r="E78" s="159"/>
      <c r="F78" s="159"/>
      <c r="G78" s="159"/>
      <c r="H78" s="159"/>
      <c r="I78" s="159"/>
      <c r="J78" s="158" t="s">
        <v>276</v>
      </c>
    </row>
    <row r="79" spans="1:10" ht="16.149999999999999" customHeight="1" x14ac:dyDescent="0.15">
      <c r="A79" s="517"/>
      <c r="B79" s="157" t="s">
        <v>275</v>
      </c>
      <c r="C79" s="156" t="s">
        <v>274</v>
      </c>
      <c r="D79" s="155"/>
      <c r="E79" s="154"/>
      <c r="F79" s="154"/>
      <c r="G79" s="154"/>
      <c r="H79" s="154"/>
      <c r="I79" s="154"/>
      <c r="J79" s="153">
        <f>SUM(E79:I79)</f>
        <v>0</v>
      </c>
    </row>
    <row r="80" spans="1:10" ht="16.149999999999999" customHeight="1" x14ac:dyDescent="0.15">
      <c r="A80" s="518"/>
      <c r="B80" s="519" t="s">
        <v>273</v>
      </c>
      <c r="C80" s="537"/>
      <c r="D80" s="165" t="s">
        <v>272</v>
      </c>
      <c r="E80" s="164">
        <f>E78*E79</f>
        <v>0</v>
      </c>
      <c r="F80" s="164">
        <f>F78*F79</f>
        <v>0</v>
      </c>
      <c r="G80" s="164">
        <f>G78*G79</f>
        <v>0</v>
      </c>
      <c r="H80" s="164">
        <f>H78*H79</f>
        <v>0</v>
      </c>
      <c r="I80" s="164">
        <f>I78*I79</f>
        <v>0</v>
      </c>
      <c r="J80" s="163">
        <f>SUM(E80:I80)</f>
        <v>0</v>
      </c>
    </row>
    <row r="81" spans="1:10" ht="16.149999999999999" customHeight="1" x14ac:dyDescent="0.15">
      <c r="A81" s="521"/>
      <c r="B81" s="162" t="s">
        <v>277</v>
      </c>
      <c r="C81" s="161" t="s">
        <v>274</v>
      </c>
      <c r="D81" s="160"/>
      <c r="E81" s="159"/>
      <c r="F81" s="159"/>
      <c r="G81" s="159"/>
      <c r="H81" s="159"/>
      <c r="I81" s="159"/>
      <c r="J81" s="158" t="s">
        <v>276</v>
      </c>
    </row>
    <row r="82" spans="1:10" ht="16.149999999999999" customHeight="1" x14ac:dyDescent="0.15">
      <c r="A82" s="517"/>
      <c r="B82" s="157" t="s">
        <v>275</v>
      </c>
      <c r="C82" s="156" t="s">
        <v>274</v>
      </c>
      <c r="D82" s="155"/>
      <c r="E82" s="154"/>
      <c r="F82" s="154"/>
      <c r="G82" s="154"/>
      <c r="H82" s="154"/>
      <c r="I82" s="154"/>
      <c r="J82" s="153">
        <f>SUM(E82:I82)</f>
        <v>0</v>
      </c>
    </row>
    <row r="83" spans="1:10" ht="16.149999999999999" customHeight="1" thickBot="1" x14ac:dyDescent="0.2">
      <c r="A83" s="522"/>
      <c r="B83" s="523" t="s">
        <v>273</v>
      </c>
      <c r="C83" s="524"/>
      <c r="D83" s="152" t="s">
        <v>272</v>
      </c>
      <c r="E83" s="151">
        <f>E81*E82</f>
        <v>0</v>
      </c>
      <c r="F83" s="150">
        <f>F81*F82</f>
        <v>0</v>
      </c>
      <c r="G83" s="150">
        <f>G81*G82</f>
        <v>0</v>
      </c>
      <c r="H83" s="150">
        <f>H81*H82</f>
        <v>0</v>
      </c>
      <c r="I83" s="149">
        <f>I81*I82</f>
        <v>0</v>
      </c>
      <c r="J83" s="148">
        <f>SUM(E83:I83)</f>
        <v>0</v>
      </c>
    </row>
    <row r="84" spans="1:10" ht="16.149999999999999" customHeight="1" thickTop="1" thickBot="1" x14ac:dyDescent="0.2">
      <c r="A84" s="525" t="s">
        <v>271</v>
      </c>
      <c r="B84" s="526"/>
      <c r="C84" s="526"/>
      <c r="D84" s="147" t="s">
        <v>254</v>
      </c>
      <c r="E84" s="146">
        <f>SUMIF($D6:$D83,$D84,E6:E83)</f>
        <v>0</v>
      </c>
      <c r="F84" s="146">
        <f>SUMIF($D6:$D83,$D84,F6:F83)</f>
        <v>0</v>
      </c>
      <c r="G84" s="146">
        <f>SUMIF($D6:$D83,$D84,G6:G83)</f>
        <v>0</v>
      </c>
      <c r="H84" s="146">
        <f>SUMIF($D6:$D83,$D84,H6:H83)</f>
        <v>0</v>
      </c>
      <c r="I84" s="146">
        <f>SUMIF($D6:$D83,$D84,I6:I83)</f>
        <v>0</v>
      </c>
      <c r="J84" s="145">
        <f>SUM(E84:I84)</f>
        <v>0</v>
      </c>
    </row>
    <row r="85" spans="1:10" ht="16.149999999999999" customHeight="1" x14ac:dyDescent="0.15">
      <c r="A85" s="143" t="s">
        <v>285</v>
      </c>
    </row>
    <row r="86" spans="1:10" ht="16.149999999999999" customHeight="1" x14ac:dyDescent="0.15">
      <c r="A86" s="143" t="s">
        <v>284</v>
      </c>
    </row>
    <row r="87" spans="1:10" ht="16.149999999999999" customHeight="1" x14ac:dyDescent="0.15">
      <c r="A87" s="18" t="s">
        <v>283</v>
      </c>
    </row>
    <row r="88" spans="1:10" ht="16.149999999999999" customHeight="1" x14ac:dyDescent="0.15">
      <c r="A88" s="143" t="s">
        <v>374</v>
      </c>
      <c r="B88" s="1"/>
      <c r="C88" s="1"/>
      <c r="D88" s="1"/>
    </row>
    <row r="89" spans="1:10" ht="20.25" customHeight="1" x14ac:dyDescent="0.15"/>
    <row r="90" spans="1:10" ht="20.25" customHeight="1" x14ac:dyDescent="0.15"/>
    <row r="91" spans="1:10" ht="20.25" customHeight="1" x14ac:dyDescent="0.15"/>
    <row r="92" spans="1:10" ht="20.25" customHeight="1" x14ac:dyDescent="0.15"/>
    <row r="93" spans="1:10" ht="20.25" customHeight="1" x14ac:dyDescent="0.15"/>
    <row r="94" spans="1:10" ht="30" hidden="1" customHeight="1" x14ac:dyDescent="0.15"/>
  </sheetData>
  <sheetProtection insertRows="0"/>
  <protectedRanges>
    <protectedRange sqref="A89:IG94" name="範囲3"/>
    <protectedRange sqref="A82:I82 A83:D83 D6:I7 D9:I10 D8 D12:I13 D11 D15:I16 D14 D18:I19 D17 D21:I22 D20 D24:I25 D23 D27:I28 D26 D30:I31 D29 D48:I49 D32 D66:I67 D50 D44 D68 D75:I76 D47 D78:I79 D77 D81:I81 D80 D33:I34 D36:I37 D35 D39:I40 D38 D42:I43 D41 D45:I46 D51:I52 D54:I55 D53 D56 D57:I58 D60:I61 D59 D62 D63:I64 D65 D72:I73 D74 D69:I70 D71 A6:A81" name="範囲1_3"/>
    <protectedRange sqref="E8:I8 E11:I11 E14:I14 E17:I17 E20:I20 E23:I23 E26:I26 E29:I29 E32:I32 E50:I50 E68:I68 E44:I44 E47:I47 E77:I77 E80:I80 E83:I83 E35:I35 E38:I38 E41:I41 E53:I53 E56:I56 E59:I59 E62:I62 E65:I65 E74:I74 E71:I71" name="範囲1_1_3"/>
    <protectedRange sqref="B6:C81" name="範囲1_1"/>
  </protectedRanges>
  <mergeCells count="58">
    <mergeCell ref="A81:A83"/>
    <mergeCell ref="B83:C83"/>
    <mergeCell ref="A84:C84"/>
    <mergeCell ref="A72:A74"/>
    <mergeCell ref="B74:C74"/>
    <mergeCell ref="A75:A77"/>
    <mergeCell ref="B77:C77"/>
    <mergeCell ref="A78:A80"/>
    <mergeCell ref="B80:C80"/>
    <mergeCell ref="A63:A65"/>
    <mergeCell ref="B65:C65"/>
    <mergeCell ref="A66:A68"/>
    <mergeCell ref="B68:C68"/>
    <mergeCell ref="A69:A71"/>
    <mergeCell ref="B71:C71"/>
    <mergeCell ref="A54:A56"/>
    <mergeCell ref="B56:C56"/>
    <mergeCell ref="A57:A59"/>
    <mergeCell ref="B59:C59"/>
    <mergeCell ref="A60:A62"/>
    <mergeCell ref="B62:C62"/>
    <mergeCell ref="A45:A47"/>
    <mergeCell ref="B47:C47"/>
    <mergeCell ref="A48:A50"/>
    <mergeCell ref="B50:C50"/>
    <mergeCell ref="A51:A53"/>
    <mergeCell ref="B53:C53"/>
    <mergeCell ref="A36:A38"/>
    <mergeCell ref="B38:C38"/>
    <mergeCell ref="A39:A41"/>
    <mergeCell ref="B41:C41"/>
    <mergeCell ref="A42:A44"/>
    <mergeCell ref="B44:C44"/>
    <mergeCell ref="A27:A29"/>
    <mergeCell ref="B29:C29"/>
    <mergeCell ref="A30:A32"/>
    <mergeCell ref="B32:C32"/>
    <mergeCell ref="A33:A35"/>
    <mergeCell ref="B35:C35"/>
    <mergeCell ref="A18:A20"/>
    <mergeCell ref="B20:C20"/>
    <mergeCell ref="A21:A23"/>
    <mergeCell ref="B23:C23"/>
    <mergeCell ref="A24:A26"/>
    <mergeCell ref="B26:C26"/>
    <mergeCell ref="A9:A11"/>
    <mergeCell ref="B11:C11"/>
    <mergeCell ref="A12:A14"/>
    <mergeCell ref="B14:C14"/>
    <mergeCell ref="A15:A17"/>
    <mergeCell ref="B17:C17"/>
    <mergeCell ref="A6:A8"/>
    <mergeCell ref="B8:C8"/>
    <mergeCell ref="A1:J1"/>
    <mergeCell ref="A3:D4"/>
    <mergeCell ref="E3:I3"/>
    <mergeCell ref="J3:J4"/>
    <mergeCell ref="A5:D5"/>
  </mergeCells>
  <phoneticPr fontId="2"/>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rowBreaks count="2" manualBreakCount="2">
    <brk id="47" max="9" man="1"/>
    <brk id="9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5210F-D301-4895-9EDC-DE4A4FD0AFB5}">
  <sheetPr>
    <pageSetUpPr fitToPage="1"/>
  </sheetPr>
  <dimension ref="A1:AF31"/>
  <sheetViews>
    <sheetView view="pageBreakPreview" zoomScale="70" zoomScaleNormal="70" zoomScaleSheetLayoutView="70" workbookViewId="0">
      <selection activeCell="A31" sqref="A31"/>
    </sheetView>
  </sheetViews>
  <sheetFormatPr defaultColWidth="9" defaultRowHeight="30" customHeight="1" x14ac:dyDescent="0.15"/>
  <cols>
    <col min="1" max="1" width="3.125" style="16" customWidth="1"/>
    <col min="2" max="3" width="19.5" style="16" customWidth="1"/>
    <col min="4" max="5" width="7" style="16" customWidth="1"/>
    <col min="6" max="10" width="18.25" style="1" customWidth="1"/>
    <col min="11" max="11" width="10" style="1" bestFit="1" customWidth="1"/>
    <col min="12" max="16384" width="9" style="1"/>
  </cols>
  <sheetData>
    <row r="1" spans="1:10" s="52" customFormat="1" ht="21" customHeight="1" x14ac:dyDescent="0.15">
      <c r="A1" s="405" t="s">
        <v>324</v>
      </c>
      <c r="B1" s="405"/>
      <c r="C1" s="405"/>
      <c r="D1" s="405"/>
      <c r="E1" s="405"/>
      <c r="F1" s="405"/>
      <c r="G1" s="405"/>
      <c r="H1" s="405"/>
      <c r="I1" s="405"/>
      <c r="J1" s="405"/>
    </row>
    <row r="2" spans="1:10" s="52" customFormat="1" ht="17.25" customHeight="1" thickBot="1" x14ac:dyDescent="0.2">
      <c r="A2" s="173"/>
      <c r="B2" s="173"/>
      <c r="C2" s="51"/>
      <c r="D2" s="237"/>
      <c r="E2" s="237"/>
      <c r="J2" s="172"/>
    </row>
    <row r="3" spans="1:10" ht="15.95" customHeight="1" x14ac:dyDescent="0.15">
      <c r="A3" s="550" t="s">
        <v>323</v>
      </c>
      <c r="B3" s="551"/>
      <c r="C3" s="552"/>
      <c r="D3" s="553" t="s">
        <v>322</v>
      </c>
      <c r="E3" s="554"/>
      <c r="F3" s="557" t="s">
        <v>321</v>
      </c>
      <c r="G3" s="558"/>
      <c r="H3" s="558"/>
      <c r="I3" s="558"/>
      <c r="J3" s="559"/>
    </row>
    <row r="4" spans="1:10" s="16" customFormat="1" ht="30" customHeight="1" thickBot="1" x14ac:dyDescent="0.2">
      <c r="A4" s="236" t="s">
        <v>320</v>
      </c>
      <c r="B4" s="235" t="s">
        <v>247</v>
      </c>
      <c r="C4" s="234" t="s">
        <v>27</v>
      </c>
      <c r="D4" s="555"/>
      <c r="E4" s="556"/>
      <c r="F4" s="233">
        <v>5</v>
      </c>
      <c r="G4" s="232">
        <v>6</v>
      </c>
      <c r="H4" s="232">
        <v>7</v>
      </c>
      <c r="I4" s="232">
        <v>8</v>
      </c>
      <c r="J4" s="231">
        <v>9</v>
      </c>
    </row>
    <row r="5" spans="1:10" ht="26.1" customHeight="1" x14ac:dyDescent="0.15">
      <c r="A5" s="538" t="s">
        <v>319</v>
      </c>
      <c r="B5" s="230" t="s">
        <v>308</v>
      </c>
      <c r="C5" s="216" t="s">
        <v>318</v>
      </c>
      <c r="D5" s="229" t="s">
        <v>315</v>
      </c>
      <c r="E5" s="229" t="s">
        <v>317</v>
      </c>
      <c r="F5" s="228">
        <v>1000000</v>
      </c>
      <c r="G5" s="227"/>
      <c r="H5" s="227">
        <v>1000000</v>
      </c>
      <c r="I5" s="227"/>
      <c r="J5" s="226"/>
    </row>
    <row r="6" spans="1:10" ht="26.1" customHeight="1" x14ac:dyDescent="0.15">
      <c r="A6" s="539"/>
      <c r="B6" s="225" t="s">
        <v>308</v>
      </c>
      <c r="C6" s="224" t="s">
        <v>231</v>
      </c>
      <c r="D6" s="223" t="s">
        <v>315</v>
      </c>
      <c r="E6" s="223" t="s">
        <v>317</v>
      </c>
      <c r="F6" s="202">
        <v>2000000</v>
      </c>
      <c r="G6" s="201"/>
      <c r="H6" s="201">
        <v>2000000</v>
      </c>
      <c r="I6" s="201"/>
      <c r="J6" s="212"/>
    </row>
    <row r="7" spans="1:10" ht="26.1" customHeight="1" x14ac:dyDescent="0.15">
      <c r="A7" s="539"/>
      <c r="B7" s="225" t="s">
        <v>196</v>
      </c>
      <c r="C7" s="224" t="s">
        <v>316</v>
      </c>
      <c r="D7" s="223" t="s">
        <v>315</v>
      </c>
      <c r="E7" s="223" t="s">
        <v>306</v>
      </c>
      <c r="F7" s="202"/>
      <c r="G7" s="201"/>
      <c r="H7" s="201"/>
      <c r="I7" s="201"/>
      <c r="J7" s="212"/>
    </row>
    <row r="8" spans="1:10" ht="26.1" customHeight="1" x14ac:dyDescent="0.15">
      <c r="A8" s="539"/>
      <c r="B8" s="225"/>
      <c r="C8" s="224"/>
      <c r="D8" s="223" t="s">
        <v>314</v>
      </c>
      <c r="E8" s="223" t="s">
        <v>306</v>
      </c>
      <c r="F8" s="202"/>
      <c r="G8" s="201"/>
      <c r="H8" s="201"/>
      <c r="I8" s="201"/>
      <c r="J8" s="200"/>
    </row>
    <row r="9" spans="1:10" ht="26.1" customHeight="1" x14ac:dyDescent="0.15">
      <c r="A9" s="539"/>
      <c r="B9" s="225"/>
      <c r="C9" s="224"/>
      <c r="D9" s="223"/>
      <c r="E9" s="223"/>
      <c r="F9" s="202"/>
      <c r="G9" s="201"/>
      <c r="H9" s="201"/>
      <c r="I9" s="201"/>
      <c r="J9" s="212"/>
    </row>
    <row r="10" spans="1:10" ht="26.1" customHeight="1" x14ac:dyDescent="0.15">
      <c r="A10" s="539"/>
      <c r="B10" s="225"/>
      <c r="C10" s="224"/>
      <c r="D10" s="223"/>
      <c r="E10" s="223"/>
      <c r="F10" s="202"/>
      <c r="G10" s="201"/>
      <c r="H10" s="201"/>
      <c r="I10" s="201"/>
      <c r="J10" s="212"/>
    </row>
    <row r="11" spans="1:10" ht="26.1" customHeight="1" thickBot="1" x14ac:dyDescent="0.2">
      <c r="A11" s="539"/>
      <c r="B11" s="222"/>
      <c r="C11" s="221"/>
      <c r="D11" s="220"/>
      <c r="E11" s="220"/>
      <c r="F11" s="197"/>
      <c r="G11" s="196"/>
      <c r="H11" s="196"/>
      <c r="I11" s="196"/>
      <c r="J11" s="219"/>
    </row>
    <row r="12" spans="1:10" ht="26.1" customHeight="1" thickTop="1" thickBot="1" x14ac:dyDescent="0.2">
      <c r="A12" s="539"/>
      <c r="B12" s="544" t="s">
        <v>298</v>
      </c>
      <c r="C12" s="545"/>
      <c r="D12" s="546" t="s">
        <v>296</v>
      </c>
      <c r="E12" s="547"/>
      <c r="F12" s="194">
        <f>SUM(F5:F11)</f>
        <v>3000000</v>
      </c>
      <c r="G12" s="193">
        <f>SUM(G5:G11)</f>
        <v>0</v>
      </c>
      <c r="H12" s="193">
        <f>SUM(H5:H11)</f>
        <v>3000000</v>
      </c>
      <c r="I12" s="193">
        <f>SUM(I5:I11)</f>
        <v>0</v>
      </c>
      <c r="J12" s="218">
        <f>SUM(J5:J11)</f>
        <v>0</v>
      </c>
    </row>
    <row r="13" spans="1:10" ht="26.1" customHeight="1" x14ac:dyDescent="0.15">
      <c r="A13" s="538" t="s">
        <v>313</v>
      </c>
      <c r="B13" s="217" t="s">
        <v>308</v>
      </c>
      <c r="C13" s="216" t="s">
        <v>312</v>
      </c>
      <c r="D13" s="540" t="s">
        <v>311</v>
      </c>
      <c r="E13" s="541"/>
      <c r="F13" s="207"/>
      <c r="G13" s="206"/>
      <c r="H13" s="206"/>
      <c r="I13" s="206">
        <v>150</v>
      </c>
      <c r="J13" s="215"/>
    </row>
    <row r="14" spans="1:10" ht="26.1" customHeight="1" x14ac:dyDescent="0.15">
      <c r="A14" s="539"/>
      <c r="B14" s="214" t="s">
        <v>308</v>
      </c>
      <c r="C14" s="211" t="s">
        <v>310</v>
      </c>
      <c r="D14" s="542" t="s">
        <v>309</v>
      </c>
      <c r="E14" s="543"/>
      <c r="F14" s="202"/>
      <c r="G14" s="201">
        <v>12000</v>
      </c>
      <c r="H14" s="201"/>
      <c r="I14" s="201"/>
      <c r="J14" s="212"/>
    </row>
    <row r="15" spans="1:10" ht="26.1" customHeight="1" x14ac:dyDescent="0.15">
      <c r="A15" s="539"/>
      <c r="B15" s="214" t="s">
        <v>308</v>
      </c>
      <c r="C15" s="211" t="s">
        <v>307</v>
      </c>
      <c r="D15" s="542" t="s">
        <v>306</v>
      </c>
      <c r="E15" s="543"/>
      <c r="F15" s="202"/>
      <c r="G15" s="201"/>
      <c r="H15" s="201"/>
      <c r="I15" s="201"/>
      <c r="J15" s="212"/>
    </row>
    <row r="16" spans="1:10" ht="26.1" customHeight="1" x14ac:dyDescent="0.15">
      <c r="A16" s="539"/>
      <c r="B16" s="214" t="s">
        <v>196</v>
      </c>
      <c r="C16" s="213" t="s">
        <v>305</v>
      </c>
      <c r="D16" s="542" t="s">
        <v>304</v>
      </c>
      <c r="E16" s="543"/>
      <c r="F16" s="202"/>
      <c r="G16" s="201"/>
      <c r="H16" s="201"/>
      <c r="I16" s="201"/>
      <c r="J16" s="212"/>
    </row>
    <row r="17" spans="1:32" ht="26.1" customHeight="1" x14ac:dyDescent="0.15">
      <c r="A17" s="539"/>
      <c r="B17" s="214"/>
      <c r="C17" s="213"/>
      <c r="D17" s="542"/>
      <c r="E17" s="543"/>
      <c r="F17" s="202"/>
      <c r="G17" s="201"/>
      <c r="H17" s="201"/>
      <c r="I17" s="201"/>
      <c r="J17" s="212"/>
    </row>
    <row r="18" spans="1:32" ht="26.1" customHeight="1" thickBot="1" x14ac:dyDescent="0.2">
      <c r="A18" s="539"/>
      <c r="B18" s="199"/>
      <c r="C18" s="210"/>
      <c r="D18" s="548"/>
      <c r="E18" s="549"/>
      <c r="F18" s="197"/>
      <c r="G18" s="196"/>
      <c r="H18" s="196"/>
      <c r="I18" s="196"/>
      <c r="J18" s="195"/>
    </row>
    <row r="19" spans="1:32" ht="26.1" customHeight="1" thickTop="1" thickBot="1" x14ac:dyDescent="0.2">
      <c r="A19" s="539"/>
      <c r="B19" s="544" t="s">
        <v>298</v>
      </c>
      <c r="C19" s="545"/>
      <c r="D19" s="546" t="s">
        <v>296</v>
      </c>
      <c r="E19" s="547"/>
      <c r="F19" s="194">
        <f>SUM(F13:F18)</f>
        <v>0</v>
      </c>
      <c r="G19" s="193">
        <f>SUM(G13:G18)</f>
        <v>12000</v>
      </c>
      <c r="H19" s="193">
        <f>SUM(H13:H18)</f>
        <v>0</v>
      </c>
      <c r="I19" s="193">
        <f>SUM(I13:I18)</f>
        <v>150</v>
      </c>
      <c r="J19" s="192">
        <f>SUM(J13:J18)</f>
        <v>0</v>
      </c>
    </row>
    <row r="20" spans="1:32" ht="26.1" customHeight="1" x14ac:dyDescent="0.15">
      <c r="A20" s="538" t="s">
        <v>303</v>
      </c>
      <c r="B20" s="209" t="s">
        <v>302</v>
      </c>
      <c r="C20" s="208" t="s">
        <v>301</v>
      </c>
      <c r="D20" s="540" t="s">
        <v>300</v>
      </c>
      <c r="E20" s="541"/>
      <c r="F20" s="207"/>
      <c r="G20" s="206"/>
      <c r="H20" s="206"/>
      <c r="I20" s="206">
        <v>90000</v>
      </c>
      <c r="J20" s="205"/>
    </row>
    <row r="21" spans="1:32" ht="26.1" customHeight="1" x14ac:dyDescent="0.15">
      <c r="A21" s="539"/>
      <c r="B21" s="204"/>
      <c r="C21" s="203"/>
      <c r="D21" s="542"/>
      <c r="E21" s="543"/>
      <c r="F21" s="202"/>
      <c r="G21" s="201"/>
      <c r="H21" s="201"/>
      <c r="I21" s="201"/>
      <c r="J21" s="200"/>
    </row>
    <row r="22" spans="1:32" ht="26.1" customHeight="1" x14ac:dyDescent="0.15">
      <c r="A22" s="539"/>
      <c r="B22" s="204"/>
      <c r="C22" s="203"/>
      <c r="D22" s="542"/>
      <c r="E22" s="543"/>
      <c r="F22" s="202"/>
      <c r="G22" s="201"/>
      <c r="H22" s="201"/>
      <c r="I22" s="201"/>
      <c r="J22" s="200"/>
    </row>
    <row r="23" spans="1:32" ht="26.1" customHeight="1" thickBot="1" x14ac:dyDescent="0.2">
      <c r="A23" s="539"/>
      <c r="B23" s="199"/>
      <c r="C23" s="198"/>
      <c r="D23" s="548"/>
      <c r="E23" s="549"/>
      <c r="F23" s="197"/>
      <c r="G23" s="196"/>
      <c r="H23" s="196"/>
      <c r="I23" s="196"/>
      <c r="J23" s="195"/>
    </row>
    <row r="24" spans="1:32" ht="26.1" customHeight="1" thickTop="1" thickBot="1" x14ac:dyDescent="0.2">
      <c r="A24" s="539"/>
      <c r="B24" s="544" t="s">
        <v>298</v>
      </c>
      <c r="C24" s="545"/>
      <c r="D24" s="546" t="s">
        <v>296</v>
      </c>
      <c r="E24" s="547"/>
      <c r="F24" s="194">
        <f>SUM(F20:F23)</f>
        <v>0</v>
      </c>
      <c r="G24" s="193">
        <f>SUM(G20:G23)</f>
        <v>0</v>
      </c>
      <c r="H24" s="193">
        <f>SUM(H20:H23)</f>
        <v>0</v>
      </c>
      <c r="I24" s="193">
        <f>SUM(I20:I23)</f>
        <v>90000</v>
      </c>
      <c r="J24" s="192">
        <f>SUM(J20:J23)</f>
        <v>0</v>
      </c>
    </row>
    <row r="25" spans="1:32" ht="26.1" customHeight="1" x14ac:dyDescent="0.15">
      <c r="A25" s="538" t="s">
        <v>299</v>
      </c>
      <c r="B25" s="191"/>
      <c r="C25" s="190"/>
      <c r="D25" s="540"/>
      <c r="E25" s="541"/>
      <c r="F25" s="189"/>
      <c r="G25" s="188"/>
      <c r="H25" s="188"/>
      <c r="I25" s="188"/>
      <c r="J25" s="187"/>
      <c r="K25" s="142"/>
      <c r="L25" s="142"/>
      <c r="M25" s="142"/>
      <c r="N25" s="142"/>
      <c r="O25" s="142"/>
      <c r="P25" s="142"/>
      <c r="Q25" s="142"/>
      <c r="R25" s="142"/>
      <c r="S25" s="142"/>
      <c r="T25" s="142"/>
      <c r="U25" s="142"/>
      <c r="V25" s="142"/>
      <c r="W25" s="142"/>
      <c r="X25" s="142"/>
      <c r="Y25" s="142"/>
      <c r="Z25" s="142"/>
      <c r="AA25" s="142"/>
      <c r="AB25" s="142"/>
      <c r="AC25" s="142"/>
      <c r="AD25" s="142"/>
      <c r="AE25" s="142"/>
      <c r="AF25" s="142"/>
    </row>
    <row r="26" spans="1:32" ht="26.1" customHeight="1" thickBot="1" x14ac:dyDescent="0.2">
      <c r="A26" s="539"/>
      <c r="B26" s="186"/>
      <c r="C26" s="185"/>
      <c r="D26" s="548"/>
      <c r="E26" s="549"/>
      <c r="F26" s="184"/>
      <c r="G26" s="183"/>
      <c r="H26" s="183"/>
      <c r="I26" s="183"/>
      <c r="J26" s="182"/>
      <c r="K26" s="142"/>
      <c r="L26" s="142"/>
      <c r="M26" s="142"/>
      <c r="N26" s="142"/>
      <c r="O26" s="142"/>
      <c r="P26" s="142"/>
      <c r="Q26" s="142"/>
      <c r="R26" s="142"/>
      <c r="S26" s="142"/>
      <c r="T26" s="142"/>
      <c r="U26" s="142"/>
      <c r="V26" s="142"/>
      <c r="W26" s="142"/>
      <c r="X26" s="142"/>
      <c r="Y26" s="142"/>
      <c r="Z26" s="142"/>
      <c r="AA26" s="142"/>
      <c r="AB26" s="142"/>
      <c r="AC26" s="142"/>
      <c r="AD26" s="142"/>
      <c r="AE26" s="142"/>
      <c r="AF26" s="142"/>
    </row>
    <row r="27" spans="1:32" ht="26.1" customHeight="1" thickTop="1" thickBot="1" x14ac:dyDescent="0.2">
      <c r="A27" s="539"/>
      <c r="B27" s="544" t="s">
        <v>298</v>
      </c>
      <c r="C27" s="545"/>
      <c r="D27" s="546" t="s">
        <v>296</v>
      </c>
      <c r="E27" s="547"/>
      <c r="F27" s="181">
        <f>SUM(F25:F26)</f>
        <v>0</v>
      </c>
      <c r="G27" s="180">
        <f>SUM(G25:G26)</f>
        <v>0</v>
      </c>
      <c r="H27" s="180">
        <f>SUM(H25:H26)</f>
        <v>0</v>
      </c>
      <c r="I27" s="180">
        <f>SUM(I25:I26)</f>
        <v>0</v>
      </c>
      <c r="J27" s="179">
        <f>SUM(J25:J26)</f>
        <v>0</v>
      </c>
    </row>
    <row r="28" spans="1:32" ht="26.1" customHeight="1" thickBot="1" x14ac:dyDescent="0.2">
      <c r="A28" s="560" t="s">
        <v>297</v>
      </c>
      <c r="B28" s="561"/>
      <c r="C28" s="562"/>
      <c r="D28" s="563" t="s">
        <v>296</v>
      </c>
      <c r="E28" s="562"/>
      <c r="F28" s="178">
        <f>SUM(F12,F19,F24,F27)</f>
        <v>3000000</v>
      </c>
      <c r="G28" s="177">
        <f>SUM(G12,G19,G24,G27)</f>
        <v>12000</v>
      </c>
      <c r="H28" s="177">
        <f>SUM(H12,H19,H24,H27)</f>
        <v>3000000</v>
      </c>
      <c r="I28" s="177">
        <f>SUM(I12,I19,I24,I27)</f>
        <v>90150</v>
      </c>
      <c r="J28" s="176">
        <f>SUM(J12,J19,J24,J27)</f>
        <v>0</v>
      </c>
    </row>
    <row r="29" spans="1:32" s="18" customFormat="1" ht="18" customHeight="1" x14ac:dyDescent="0.15">
      <c r="A29" s="143" t="s">
        <v>295</v>
      </c>
      <c r="B29" s="19"/>
      <c r="C29" s="143"/>
      <c r="D29" s="19"/>
      <c r="E29" s="19"/>
    </row>
    <row r="30" spans="1:32" s="18" customFormat="1" ht="18" customHeight="1" x14ac:dyDescent="0.15">
      <c r="A30" s="143" t="s">
        <v>294</v>
      </c>
      <c r="C30" s="143"/>
      <c r="D30" s="19"/>
      <c r="E30" s="19"/>
    </row>
    <row r="31" spans="1:32" s="18" customFormat="1" ht="18" customHeight="1" x14ac:dyDescent="0.15">
      <c r="A31" s="143" t="s">
        <v>375</v>
      </c>
      <c r="B31" s="19"/>
      <c r="C31" s="143"/>
      <c r="D31" s="19"/>
      <c r="E31" s="19"/>
    </row>
  </sheetData>
  <protectedRanges>
    <protectedRange sqref="B12 A28:B28 B19 B24 B27 F19:J22 F12:J17 F5:J10 B11:J11 C23:J23 F24:J24 C18:J18 F27:J28 A25:J26" name="範囲1"/>
    <protectedRange sqref="B13:B17 B5:E10" name="範囲1_1"/>
    <protectedRange sqref="C13:E17 C20:E22" name="範囲1_2"/>
    <protectedRange sqref="D12:E12 D19:E19 D27:E28 D24:E24" name="範囲1_3"/>
  </protectedRanges>
  <mergeCells count="30">
    <mergeCell ref="A28:C28"/>
    <mergeCell ref="D28:E28"/>
    <mergeCell ref="A25:A27"/>
    <mergeCell ref="D25:E25"/>
    <mergeCell ref="D26:E26"/>
    <mergeCell ref="B27:C27"/>
    <mergeCell ref="D27:E27"/>
    <mergeCell ref="A20:A24"/>
    <mergeCell ref="D20:E20"/>
    <mergeCell ref="D21:E21"/>
    <mergeCell ref="D22:E22"/>
    <mergeCell ref="D23:E23"/>
    <mergeCell ref="B24:C24"/>
    <mergeCell ref="D24:E24"/>
    <mergeCell ref="A1:J1"/>
    <mergeCell ref="A3:C3"/>
    <mergeCell ref="D3:E4"/>
    <mergeCell ref="F3:J3"/>
    <mergeCell ref="A5:A12"/>
    <mergeCell ref="B12:C12"/>
    <mergeCell ref="D12:E12"/>
    <mergeCell ref="A13:A19"/>
    <mergeCell ref="D13:E13"/>
    <mergeCell ref="D14:E14"/>
    <mergeCell ref="D15:E15"/>
    <mergeCell ref="B19:C19"/>
    <mergeCell ref="D19:E19"/>
    <mergeCell ref="D18:E18"/>
    <mergeCell ref="D16:E16"/>
    <mergeCell ref="D17:E17"/>
  </mergeCells>
  <phoneticPr fontId="2"/>
  <dataValidations count="1">
    <dataValidation type="list" allowBlank="1" showInputMessage="1" showErrorMessage="1" sqref="D5:D11" xr:uid="{C19C1672-23EA-4073-9BAE-91D3BF95C5B3}">
      <formula1>"法定,定期"</formula1>
    </dataValidation>
  </dataValidations>
  <printOptions horizontalCentered="1"/>
  <pageMargins left="0.62992125984251968" right="0.39370078740157483" top="0.86614173228346458" bottom="0.51181102362204722" header="0.51181102362204722" footer="0.51181102362204722"/>
  <pageSetup paperSize="8" fitToHeight="0" orientation="landscape" useFirstPageNumber="1" r:id="rId1"/>
  <headerFooter alignWithMargins="0">
    <oddHeader>&amp;R&amp;"+,標準"クリーンヒル宝満熱回収基幹的設備改良工事及び長期包括運営管理事業
（事業費内訳書　&amp;A）</oddHeader>
    <oddFooter>&amp;C（事業費内訳書　&amp;A） &amp;Pページ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表紙【様式8号-2】</vt:lpstr>
      <vt:lpstr>記載要領【様式8号-2】</vt:lpstr>
      <vt:lpstr>様式第8号-2-ア</vt:lpstr>
      <vt:lpstr>様式第8号-2-イ</vt:lpstr>
      <vt:lpstr>様式第8号-2-ウ</vt:lpstr>
      <vt:lpstr>様式第8号-2-エ</vt:lpstr>
      <vt:lpstr>様式第8号-2-オ</vt:lpstr>
      <vt:lpstr>様式第8号-2-カ</vt:lpstr>
      <vt:lpstr>様式第8号-2-キ記載例</vt:lpstr>
      <vt:lpstr>様式第8号-2-キ</vt:lpstr>
      <vt:lpstr>様式第8号-2-ク</vt:lpstr>
      <vt:lpstr>様式第8号-2-ケ</vt:lpstr>
      <vt:lpstr>様式第8号-2-コ</vt:lpstr>
      <vt:lpstr>様式第8号-2-サ</vt:lpstr>
      <vt:lpstr>'記載要領【様式8号-2】'!Print_Area</vt:lpstr>
      <vt:lpstr>'表紙【様式8号-2】'!Print_Area</vt:lpstr>
      <vt:lpstr>'様式第8号-2-ア'!Print_Area</vt:lpstr>
      <vt:lpstr>'様式第8号-2-イ'!Print_Area</vt:lpstr>
      <vt:lpstr>'様式第8号-2-ウ'!Print_Area</vt:lpstr>
      <vt:lpstr>'様式第8号-2-エ'!Print_Area</vt:lpstr>
      <vt:lpstr>'様式第8号-2-オ'!Print_Area</vt:lpstr>
      <vt:lpstr>'様式第8号-2-カ'!Print_Area</vt:lpstr>
      <vt:lpstr>'様式第8号-2-キ'!Print_Area</vt:lpstr>
      <vt:lpstr>'様式第8号-2-キ記載例'!Print_Area</vt:lpstr>
      <vt:lpstr>'様式第8号-2-ク'!Print_Area</vt:lpstr>
      <vt:lpstr>'様式第8号-2-ケ'!Print_Area</vt:lpstr>
      <vt:lpstr>'様式第8号-2-コ'!Print_Area</vt:lpstr>
      <vt:lpstr>'様式第8号-2-サ'!Print_Area</vt:lpstr>
      <vt:lpstr>'様式第8号-2-オ'!Print_Titles</vt:lpstr>
      <vt:lpstr>'様式第8号-2-カ'!Print_Titles</vt:lpstr>
      <vt:lpstr>'様式第8号-2-キ'!Print_Titles</vt:lpstr>
      <vt:lpstr>'様式第8号-2-ク'!Print_Titles</vt:lpstr>
      <vt:lpstr>'様式第8号-2-ケ'!Print_Titles</vt:lpstr>
      <vt:lpstr>'様式第8号-2-コ'!Print_Titles</vt:lpstr>
      <vt:lpstr>'様式第8号-2-サ'!Print_Titles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houman14</dc:creator>
  <cp:lastModifiedBy>houman14</cp:lastModifiedBy>
  <cp:lastPrinted>2022-03-03T06:21:35Z</cp:lastPrinted>
  <dcterms:created xsi:type="dcterms:W3CDTF">2022-02-21T03:19:07Z</dcterms:created>
  <dcterms:modified xsi:type="dcterms:W3CDTF">2022-08-10T04:40:33Z</dcterms:modified>
</cp:coreProperties>
</file>